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<sst xmlns="http://schemas.openxmlformats.org/spreadsheetml/2006/main" count="113" uniqueCount="43">
  <si>
    <t>Sl. No.</t>
  </si>
  <si>
    <t>District</t>
  </si>
  <si>
    <t>Area</t>
  </si>
  <si>
    <t>Dhubri</t>
  </si>
  <si>
    <t>Kokrajhar</t>
  </si>
  <si>
    <t>Bongaigaon</t>
  </si>
  <si>
    <t>Chirang</t>
  </si>
  <si>
    <t>Goalpara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</si>
  <si>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</si>
  <si>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</si>
  <si>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</si>
  <si>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</si>
  <si>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</si>
  <si>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</si>
  <si>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</si>
  <si>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</si>
  <si>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</si>
  <si>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</si>
  <si>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</si>
  <si>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</si>
  <si>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</si>
  <si>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</si>
  <si>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</si>
  <si>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</si>
  <si>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</si>
  <si>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</si>
  <si>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</si>
  <si>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(Area in hectare, Average Yield in Kg. per hectare &amp; Production in MT)</t>
  </si>
  <si>
    <t>Dima Hasao</t>
  </si>
  <si>
    <t>Avg. Yield</t>
  </si>
  <si>
    <t>Rice</t>
  </si>
  <si>
    <t>Pulses</t>
  </si>
  <si>
    <t>Wheat</t>
  </si>
  <si>
    <t>Maize</t>
  </si>
  <si>
    <t>Other Cereals</t>
  </si>
  <si>
    <t>Total Foodgrains</t>
  </si>
  <si>
    <t xml:space="preserve">Prod </t>
  </si>
  <si>
    <t>Kamrup (M)</t>
  </si>
  <si>
    <t>Kamrup (R)</t>
  </si>
  <si>
    <t xml:space="preserve">         Assam :</t>
  </si>
  <si>
    <t>Foodgrains in Assam, 2014-15</t>
  </si>
  <si>
    <t>Production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</si>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</sst>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right" vertical="top" wrapText="1"/>
    </xf>
    <xf numFmtId="0" fontId="9" fillId="33" borderId="11" xfId="0" applyFont="1" applyFill="1" applyBorder="1" applyAlignment="1">
      <alignment horizontal="right" vertical="top"/>
    </xf>
    <xf numFmtId="0" fontId="7" fillId="0" borderId="12" xfId="0" applyFont="1" applyBorder="1" applyAlignment="1">
      <alignment horizontal="right" wrapText="1"/>
    </xf>
    <xf numFmtId="0" fontId="47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34" borderId="12" xfId="0" applyFont="1" applyFill="1" applyBorder="1" applyAlignment="1">
      <alignment horizontal="right" vertical="center" wrapText="1"/>
    </xf>
    <xf numFmtId="1" fontId="7" fillId="34" borderId="12" xfId="0" applyNumberFormat="1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34" borderId="1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14" xfId="0" applyFont="1" applyBorder="1" applyAlignment="1">
      <alignment vertical="top"/>
    </xf>
    <xf numFmtId="0" fontId="9" fillId="33" borderId="12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X14" sqref="X14"/>
    </sheetView>
  </sheetViews>
  <sheetFormatPr defaultColWidth="9.140625" defaultRowHeight="12.75"/>
  <cols>
    <col min="1" max="1" width="5.421875" style="8" customWidth="1"/>
    <col min="2" max="2" width="13.57421875" style="8" customWidth="1"/>
    <col min="3" max="3" width="8.00390625" style="8" hidden="1" customWidth="1"/>
    <col min="4" max="4" width="6.00390625" style="8" hidden="1" customWidth="1"/>
    <col min="5" max="5" width="7.7109375" style="8" hidden="1" customWidth="1"/>
    <col min="6" max="6" width="7.00390625" style="8" hidden="1" customWidth="1"/>
    <col min="7" max="7" width="7.140625" style="8" hidden="1" customWidth="1"/>
    <col min="8" max="8" width="7.28125" style="8" hidden="1" customWidth="1"/>
    <col min="9" max="9" width="7.00390625" style="8" hidden="1" customWidth="1"/>
    <col min="10" max="10" width="6.140625" style="8" hidden="1" customWidth="1"/>
    <col min="11" max="11" width="7.28125" style="8" hidden="1" customWidth="1"/>
    <col min="12" max="12" width="16.28125" style="8" customWidth="1"/>
    <col min="13" max="13" width="19.28125" style="8" customWidth="1"/>
    <col min="14" max="14" width="21.00390625" style="8" customWidth="1"/>
    <col min="15" max="15" width="7.00390625" style="8" hidden="1" customWidth="1"/>
    <col min="16" max="16" width="6.140625" style="8" hidden="1" customWidth="1"/>
    <col min="17" max="17" width="7.140625" style="8" hidden="1" customWidth="1"/>
    <col min="18" max="18" width="8.7109375" style="8" hidden="1" customWidth="1"/>
    <col min="19" max="19" width="7.00390625" style="8" hidden="1" customWidth="1"/>
    <col min="20" max="20" width="7.8515625" style="8" hidden="1" customWidth="1"/>
    <col min="25" max="25" width="10.421875" style="0" bestFit="1" customWidth="1"/>
  </cols>
  <sheetData>
    <row r="1" spans="1:20" ht="19.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19.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6" customFormat="1" ht="13.5" customHeight="1">
      <c r="A3" s="43" t="s">
        <v>0</v>
      </c>
      <c r="B3" s="43" t="s">
        <v>1</v>
      </c>
      <c r="C3" s="40" t="s">
        <v>30</v>
      </c>
      <c r="D3" s="40"/>
      <c r="E3" s="40"/>
      <c r="F3" s="40" t="s">
        <v>31</v>
      </c>
      <c r="G3" s="40"/>
      <c r="H3" s="40"/>
      <c r="I3" s="40" t="s">
        <v>32</v>
      </c>
      <c r="J3" s="40"/>
      <c r="K3" s="40"/>
      <c r="L3" s="40" t="s">
        <v>33</v>
      </c>
      <c r="M3" s="40"/>
      <c r="N3" s="40"/>
      <c r="O3" s="40" t="s">
        <v>34</v>
      </c>
      <c r="P3" s="40"/>
      <c r="Q3" s="40"/>
      <c r="R3" s="40" t="s">
        <v>35</v>
      </c>
      <c r="S3" s="40"/>
      <c r="T3" s="40"/>
    </row>
    <row r="4" spans="1:20" s="11" customFormat="1" ht="25.5" customHeight="1">
      <c r="A4" s="43"/>
      <c r="B4" s="43"/>
      <c r="C4" s="14" t="s">
        <v>2</v>
      </c>
      <c r="D4" s="14" t="s">
        <v>29</v>
      </c>
      <c r="E4" s="15" t="s">
        <v>36</v>
      </c>
      <c r="F4" s="14" t="s">
        <v>2</v>
      </c>
      <c r="G4" s="14" t="s">
        <v>29</v>
      </c>
      <c r="H4" s="14" t="s">
        <v>36</v>
      </c>
      <c r="I4" s="14" t="s">
        <v>2</v>
      </c>
      <c r="J4" s="14" t="s">
        <v>29</v>
      </c>
      <c r="K4" s="14" t="s">
        <v>36</v>
      </c>
      <c r="L4" s="14" t="s">
        <v>2</v>
      </c>
      <c r="M4" s="14" t="s">
        <v>29</v>
      </c>
      <c r="N4" s="14" t="s">
        <v>41</v>
      </c>
      <c r="O4" s="14" t="s">
        <v>2</v>
      </c>
      <c r="P4" s="14" t="s">
        <v>29</v>
      </c>
      <c r="Q4" s="14" t="s">
        <v>36</v>
      </c>
      <c r="R4" s="14" t="s">
        <v>2</v>
      </c>
      <c r="S4" s="14" t="s">
        <v>29</v>
      </c>
      <c r="T4" s="14" t="s">
        <v>36</v>
      </c>
    </row>
    <row r="5" spans="1:25" s="3" customFormat="1" ht="13.5" customHeight="1">
      <c r="A5" s="36">
        <v>1</v>
      </c>
      <c r="B5" s="12" t="s">
        <v>10</v>
      </c>
      <c r="C5" s="16">
        <v>99920</v>
      </c>
      <c r="D5" s="16">
        <v>2233</v>
      </c>
      <c r="E5" s="16">
        <v>219819</v>
      </c>
      <c r="F5" s="17">
        <v>7023</v>
      </c>
      <c r="G5" s="17">
        <v>757</v>
      </c>
      <c r="H5" s="17">
        <v>5316</v>
      </c>
      <c r="I5" s="18">
        <v>312</v>
      </c>
      <c r="J5" s="18">
        <v>1710</v>
      </c>
      <c r="K5" s="18">
        <v>533</v>
      </c>
      <c r="L5" s="19">
        <v>340</v>
      </c>
      <c r="M5" s="19">
        <v>3478</v>
      </c>
      <c r="N5" s="19">
        <v>1183</v>
      </c>
      <c r="O5" s="19">
        <v>300</v>
      </c>
      <c r="P5" s="20">
        <v>571</v>
      </c>
      <c r="Q5" s="19">
        <v>171</v>
      </c>
      <c r="R5" s="21">
        <f>C5+F5+I5+L5+O5</f>
        <v>107895</v>
      </c>
      <c r="S5" s="33">
        <f>T5/R5*1000</f>
        <v>2104.101209509245</v>
      </c>
      <c r="T5" s="21">
        <f>E5+H5+K5+N5+Q5</f>
        <v>227022</v>
      </c>
      <c r="U5" s="29"/>
      <c r="Y5" s="35"/>
    </row>
    <row r="6" spans="1:25" s="4" customFormat="1" ht="13.5" customHeight="1">
      <c r="A6" s="37">
        <v>2</v>
      </c>
      <c r="B6" s="12" t="s">
        <v>9</v>
      </c>
      <c r="C6" s="16">
        <v>135966</v>
      </c>
      <c r="D6" s="16">
        <v>1950</v>
      </c>
      <c r="E6" s="16">
        <v>262510</v>
      </c>
      <c r="F6" s="17">
        <v>13904</v>
      </c>
      <c r="G6" s="17">
        <v>814</v>
      </c>
      <c r="H6" s="17">
        <v>11318</v>
      </c>
      <c r="I6" s="18">
        <v>5535</v>
      </c>
      <c r="J6" s="18">
        <v>1180</v>
      </c>
      <c r="K6" s="18">
        <v>6533</v>
      </c>
      <c r="L6" s="19">
        <v>70</v>
      </c>
      <c r="M6" s="19">
        <v>3156</v>
      </c>
      <c r="N6" s="19">
        <v>221</v>
      </c>
      <c r="O6" s="19">
        <v>514</v>
      </c>
      <c r="P6" s="19">
        <v>645</v>
      </c>
      <c r="Q6" s="19">
        <v>332</v>
      </c>
      <c r="R6" s="21">
        <f aca="true" t="shared" si="0" ref="R6:R32">C6+F6+I6+L6+O6</f>
        <v>155989</v>
      </c>
      <c r="S6" s="33">
        <f aca="true" t="shared" si="1" ref="S6:S32">T6/R6*1000</f>
        <v>1800.857752790261</v>
      </c>
      <c r="T6" s="21">
        <f aca="true" t="shared" si="2" ref="T6:T32">E6+H6+K6+N6+Q6</f>
        <v>280914</v>
      </c>
      <c r="U6" s="30"/>
      <c r="V6" s="3"/>
      <c r="W6" s="3"/>
      <c r="Y6" s="35"/>
    </row>
    <row r="7" spans="1:25" s="4" customFormat="1" ht="13.5" customHeight="1">
      <c r="A7" s="36">
        <v>3</v>
      </c>
      <c r="B7" s="12" t="s">
        <v>5</v>
      </c>
      <c r="C7" s="16">
        <v>52849</v>
      </c>
      <c r="D7" s="16">
        <v>2220</v>
      </c>
      <c r="E7" s="16">
        <v>115939</v>
      </c>
      <c r="F7" s="17">
        <v>5289</v>
      </c>
      <c r="G7" s="17">
        <v>754</v>
      </c>
      <c r="H7" s="17">
        <v>3987</v>
      </c>
      <c r="I7" s="18">
        <v>981</v>
      </c>
      <c r="J7" s="18">
        <v>1245</v>
      </c>
      <c r="K7" s="18">
        <v>1221</v>
      </c>
      <c r="L7" s="19">
        <v>894</v>
      </c>
      <c r="M7" s="19">
        <v>2906</v>
      </c>
      <c r="N7" s="19">
        <v>2598</v>
      </c>
      <c r="O7" s="19">
        <v>1083</v>
      </c>
      <c r="P7" s="19">
        <v>566</v>
      </c>
      <c r="Q7" s="19">
        <v>612</v>
      </c>
      <c r="R7" s="21">
        <f t="shared" si="0"/>
        <v>61096</v>
      </c>
      <c r="S7" s="33">
        <f t="shared" si="1"/>
        <v>2035.4360350923137</v>
      </c>
      <c r="T7" s="21">
        <f t="shared" si="2"/>
        <v>124357</v>
      </c>
      <c r="U7" s="30"/>
      <c r="V7" s="3"/>
      <c r="W7" s="3"/>
      <c r="Y7" s="35"/>
    </row>
    <row r="8" spans="1:25" s="4" customFormat="1" ht="13.5" customHeight="1">
      <c r="A8" s="37">
        <v>4</v>
      </c>
      <c r="B8" s="12" t="s">
        <v>23</v>
      </c>
      <c r="C8" s="16">
        <v>107882</v>
      </c>
      <c r="D8" s="16">
        <v>2311</v>
      </c>
      <c r="E8" s="16">
        <v>245893</v>
      </c>
      <c r="F8" s="17">
        <v>3840</v>
      </c>
      <c r="G8" s="17">
        <v>611</v>
      </c>
      <c r="H8" s="17">
        <v>2348</v>
      </c>
      <c r="I8" s="18">
        <v>65</v>
      </c>
      <c r="J8" s="18">
        <v>1217</v>
      </c>
      <c r="K8" s="18">
        <v>79</v>
      </c>
      <c r="L8" s="19">
        <v>102</v>
      </c>
      <c r="M8" s="19">
        <v>2314</v>
      </c>
      <c r="N8" s="19">
        <v>236</v>
      </c>
      <c r="O8" s="19">
        <v>27</v>
      </c>
      <c r="P8" s="19">
        <v>629</v>
      </c>
      <c r="Q8" s="19">
        <v>17</v>
      </c>
      <c r="R8" s="21">
        <f t="shared" si="0"/>
        <v>111916</v>
      </c>
      <c r="S8" s="33">
        <f t="shared" si="1"/>
        <v>2221.067586404089</v>
      </c>
      <c r="T8" s="21">
        <f t="shared" si="2"/>
        <v>248573</v>
      </c>
      <c r="U8" s="30"/>
      <c r="V8" s="3"/>
      <c r="W8" s="3"/>
      <c r="Y8" s="35"/>
    </row>
    <row r="9" spans="1:25" s="4" customFormat="1" ht="13.5" customHeight="1">
      <c r="A9" s="36">
        <v>5</v>
      </c>
      <c r="B9" s="12" t="s">
        <v>6</v>
      </c>
      <c r="C9" s="16">
        <v>45525</v>
      </c>
      <c r="D9" s="16">
        <v>1623</v>
      </c>
      <c r="E9" s="16">
        <v>72856</v>
      </c>
      <c r="F9" s="17">
        <v>4079</v>
      </c>
      <c r="G9" s="17">
        <v>727</v>
      </c>
      <c r="H9" s="17">
        <v>2966</v>
      </c>
      <c r="I9" s="18">
        <v>765</v>
      </c>
      <c r="J9" s="18">
        <v>1088</v>
      </c>
      <c r="K9" s="18">
        <v>832</v>
      </c>
      <c r="L9" s="19">
        <v>297</v>
      </c>
      <c r="M9" s="19">
        <v>2908</v>
      </c>
      <c r="N9" s="19">
        <v>864</v>
      </c>
      <c r="O9" s="19">
        <v>70</v>
      </c>
      <c r="P9" s="19">
        <v>578</v>
      </c>
      <c r="Q9" s="19">
        <v>40</v>
      </c>
      <c r="R9" s="21">
        <f t="shared" si="0"/>
        <v>50736</v>
      </c>
      <c r="S9" s="33">
        <f t="shared" si="1"/>
        <v>1528.658152002523</v>
      </c>
      <c r="T9" s="21">
        <f t="shared" si="2"/>
        <v>77558</v>
      </c>
      <c r="U9" s="30"/>
      <c r="V9" s="3"/>
      <c r="W9" s="3"/>
      <c r="Y9" s="35"/>
    </row>
    <row r="10" spans="1:25" s="4" customFormat="1" ht="13.5" customHeight="1">
      <c r="A10" s="37">
        <v>6</v>
      </c>
      <c r="B10" s="12" t="s">
        <v>12</v>
      </c>
      <c r="C10" s="16">
        <v>69073</v>
      </c>
      <c r="D10" s="16">
        <v>2535</v>
      </c>
      <c r="E10" s="16">
        <v>173092</v>
      </c>
      <c r="F10" s="17">
        <v>6881</v>
      </c>
      <c r="G10" s="17">
        <v>844</v>
      </c>
      <c r="H10" s="17">
        <v>5805</v>
      </c>
      <c r="I10" s="18">
        <v>788</v>
      </c>
      <c r="J10" s="18">
        <v>1217</v>
      </c>
      <c r="K10" s="18">
        <v>959</v>
      </c>
      <c r="L10" s="19">
        <v>5085</v>
      </c>
      <c r="M10" s="19">
        <v>2794</v>
      </c>
      <c r="N10" s="19">
        <v>14207</v>
      </c>
      <c r="O10" s="19">
        <v>35</v>
      </c>
      <c r="P10" s="19">
        <v>843</v>
      </c>
      <c r="Q10" s="19">
        <v>30</v>
      </c>
      <c r="R10" s="21">
        <f t="shared" si="0"/>
        <v>81862</v>
      </c>
      <c r="S10" s="33">
        <f t="shared" si="1"/>
        <v>2370.9779873445555</v>
      </c>
      <c r="T10" s="21">
        <f t="shared" si="2"/>
        <v>194093</v>
      </c>
      <c r="U10" s="30"/>
      <c r="V10" s="3"/>
      <c r="W10" s="3"/>
      <c r="Y10" s="35"/>
    </row>
    <row r="11" spans="1:25" s="4" customFormat="1" ht="13.5" customHeight="1">
      <c r="A11" s="36">
        <v>7</v>
      </c>
      <c r="B11" s="12" t="s">
        <v>20</v>
      </c>
      <c r="C11" s="16">
        <v>85539</v>
      </c>
      <c r="D11" s="16">
        <v>1561</v>
      </c>
      <c r="E11" s="16">
        <v>131692</v>
      </c>
      <c r="F11" s="17">
        <v>4190</v>
      </c>
      <c r="G11" s="17">
        <v>805</v>
      </c>
      <c r="H11" s="17">
        <v>3372</v>
      </c>
      <c r="I11" s="18">
        <v>92</v>
      </c>
      <c r="J11" s="18">
        <v>436</v>
      </c>
      <c r="K11" s="18">
        <v>40</v>
      </c>
      <c r="L11" s="19">
        <v>304</v>
      </c>
      <c r="M11" s="19">
        <v>4499</v>
      </c>
      <c r="N11" s="19">
        <v>1367</v>
      </c>
      <c r="O11" s="19">
        <v>4</v>
      </c>
      <c r="P11" s="19">
        <v>883</v>
      </c>
      <c r="Q11" s="19">
        <v>4</v>
      </c>
      <c r="R11" s="21">
        <f t="shared" si="0"/>
        <v>90129</v>
      </c>
      <c r="S11" s="33">
        <f t="shared" si="1"/>
        <v>1514.2185090259518</v>
      </c>
      <c r="T11" s="21">
        <f t="shared" si="2"/>
        <v>136475</v>
      </c>
      <c r="U11" s="30"/>
      <c r="V11" s="3"/>
      <c r="W11" s="3"/>
      <c r="Y11" s="35"/>
    </row>
    <row r="12" spans="1:25" s="4" customFormat="1" ht="13.5" customHeight="1">
      <c r="A12" s="37">
        <v>8</v>
      </c>
      <c r="B12" s="13" t="s">
        <v>3</v>
      </c>
      <c r="C12" s="16">
        <v>86058</v>
      </c>
      <c r="D12" s="16">
        <v>2765</v>
      </c>
      <c r="E12" s="16">
        <v>236461</v>
      </c>
      <c r="F12" s="17">
        <v>8996</v>
      </c>
      <c r="G12" s="17">
        <v>882</v>
      </c>
      <c r="H12" s="17">
        <v>7930</v>
      </c>
      <c r="I12" s="18">
        <v>2920</v>
      </c>
      <c r="J12" s="18">
        <v>1481</v>
      </c>
      <c r="K12" s="18">
        <v>4325</v>
      </c>
      <c r="L12" s="19">
        <v>1195</v>
      </c>
      <c r="M12" s="19">
        <v>2685</v>
      </c>
      <c r="N12" s="19">
        <v>3209</v>
      </c>
      <c r="O12" s="19">
        <v>532</v>
      </c>
      <c r="P12" s="19">
        <v>713</v>
      </c>
      <c r="Q12" s="19">
        <v>379</v>
      </c>
      <c r="R12" s="21">
        <f t="shared" si="0"/>
        <v>99701</v>
      </c>
      <c r="S12" s="33">
        <f t="shared" si="1"/>
        <v>2530.606513475291</v>
      </c>
      <c r="T12" s="21">
        <f t="shared" si="2"/>
        <v>252304</v>
      </c>
      <c r="U12" s="30"/>
      <c r="V12" s="3"/>
      <c r="W12" s="3"/>
      <c r="Y12" s="35"/>
    </row>
    <row r="13" spans="1:25" s="4" customFormat="1" ht="13.5" customHeight="1">
      <c r="A13" s="36">
        <v>9</v>
      </c>
      <c r="B13" s="12" t="s">
        <v>21</v>
      </c>
      <c r="C13" s="16">
        <v>74728</v>
      </c>
      <c r="D13" s="16">
        <v>1753</v>
      </c>
      <c r="E13" s="16">
        <v>129091</v>
      </c>
      <c r="F13" s="17">
        <v>1779</v>
      </c>
      <c r="G13" s="17">
        <v>560</v>
      </c>
      <c r="H13" s="17">
        <v>996</v>
      </c>
      <c r="I13" s="18">
        <v>34</v>
      </c>
      <c r="J13" s="18">
        <v>1217</v>
      </c>
      <c r="K13" s="18">
        <v>41</v>
      </c>
      <c r="L13" s="19">
        <v>98</v>
      </c>
      <c r="M13" s="19">
        <v>2543</v>
      </c>
      <c r="N13" s="19">
        <v>249</v>
      </c>
      <c r="O13" s="19">
        <v>0</v>
      </c>
      <c r="P13" s="19">
        <v>0</v>
      </c>
      <c r="Q13" s="19">
        <v>0</v>
      </c>
      <c r="R13" s="21">
        <f t="shared" si="0"/>
        <v>76639</v>
      </c>
      <c r="S13" s="33">
        <f t="shared" si="1"/>
        <v>1701.183470556766</v>
      </c>
      <c r="T13" s="21">
        <f t="shared" si="2"/>
        <v>130377</v>
      </c>
      <c r="U13" s="30"/>
      <c r="V13" s="3"/>
      <c r="W13" s="3"/>
      <c r="Y13" s="35"/>
    </row>
    <row r="14" spans="1:25" s="4" customFormat="1" ht="13.5" customHeight="1">
      <c r="A14" s="37">
        <v>10</v>
      </c>
      <c r="B14" s="12" t="s">
        <v>28</v>
      </c>
      <c r="C14" s="16">
        <v>14700</v>
      </c>
      <c r="D14" s="16">
        <v>2384</v>
      </c>
      <c r="E14" s="16">
        <v>34511</v>
      </c>
      <c r="F14" s="17">
        <v>1472</v>
      </c>
      <c r="G14" s="17">
        <v>744</v>
      </c>
      <c r="H14" s="17">
        <v>1095</v>
      </c>
      <c r="I14" s="18">
        <v>11</v>
      </c>
      <c r="J14" s="18">
        <v>1217</v>
      </c>
      <c r="K14" s="18">
        <v>13</v>
      </c>
      <c r="L14" s="19">
        <v>3405</v>
      </c>
      <c r="M14" s="19">
        <v>3478</v>
      </c>
      <c r="N14" s="19">
        <v>11843</v>
      </c>
      <c r="O14" s="19">
        <v>0</v>
      </c>
      <c r="P14" s="19">
        <v>0</v>
      </c>
      <c r="Q14" s="19">
        <v>0</v>
      </c>
      <c r="R14" s="21">
        <f t="shared" si="0"/>
        <v>19588</v>
      </c>
      <c r="S14" s="33">
        <f t="shared" si="1"/>
        <v>2423.0140902593425</v>
      </c>
      <c r="T14" s="21">
        <f t="shared" si="2"/>
        <v>47462</v>
      </c>
      <c r="U14" s="30"/>
      <c r="V14" s="3"/>
      <c r="W14" s="3"/>
      <c r="Y14" s="35"/>
    </row>
    <row r="15" spans="1:25" s="4" customFormat="1" ht="13.5" customHeight="1">
      <c r="A15" s="36">
        <v>11</v>
      </c>
      <c r="B15" s="12" t="s">
        <v>7</v>
      </c>
      <c r="C15" s="16">
        <v>84268</v>
      </c>
      <c r="D15" s="16">
        <v>2325</v>
      </c>
      <c r="E15" s="16">
        <v>193831</v>
      </c>
      <c r="F15" s="17">
        <v>6964</v>
      </c>
      <c r="G15" s="17">
        <v>575</v>
      </c>
      <c r="H15" s="17">
        <v>4007</v>
      </c>
      <c r="I15" s="18">
        <v>2512</v>
      </c>
      <c r="J15" s="18">
        <v>787</v>
      </c>
      <c r="K15" s="18">
        <v>1977</v>
      </c>
      <c r="L15" s="19">
        <v>245</v>
      </c>
      <c r="M15" s="19">
        <v>2375</v>
      </c>
      <c r="N15" s="22">
        <v>582</v>
      </c>
      <c r="O15" s="19">
        <v>350</v>
      </c>
      <c r="P15" s="19">
        <v>518</v>
      </c>
      <c r="Q15" s="23">
        <v>181</v>
      </c>
      <c r="R15" s="21">
        <f t="shared" si="0"/>
        <v>94339</v>
      </c>
      <c r="S15" s="33">
        <f t="shared" si="1"/>
        <v>2126.1408325294947</v>
      </c>
      <c r="T15" s="21">
        <f t="shared" si="2"/>
        <v>200578</v>
      </c>
      <c r="U15" s="30"/>
      <c r="V15" s="3"/>
      <c r="W15" s="3"/>
      <c r="Y15" s="35"/>
    </row>
    <row r="16" spans="1:25" s="4" customFormat="1" ht="13.5" customHeight="1">
      <c r="A16" s="37">
        <v>12</v>
      </c>
      <c r="B16" s="12" t="s">
        <v>17</v>
      </c>
      <c r="C16" s="16">
        <v>123624</v>
      </c>
      <c r="D16" s="16">
        <v>2267</v>
      </c>
      <c r="E16" s="16">
        <v>276255</v>
      </c>
      <c r="F16" s="17">
        <v>3025</v>
      </c>
      <c r="G16" s="17">
        <v>862</v>
      </c>
      <c r="H16" s="17">
        <v>2608</v>
      </c>
      <c r="I16" s="18">
        <v>130</v>
      </c>
      <c r="J16" s="18">
        <v>489</v>
      </c>
      <c r="K16" s="18">
        <v>63</v>
      </c>
      <c r="L16" s="19">
        <v>237</v>
      </c>
      <c r="M16" s="19">
        <v>2757</v>
      </c>
      <c r="N16" s="19">
        <v>654</v>
      </c>
      <c r="O16" s="19">
        <v>57</v>
      </c>
      <c r="P16" s="19">
        <v>585</v>
      </c>
      <c r="Q16" s="19">
        <v>34</v>
      </c>
      <c r="R16" s="21">
        <f t="shared" si="0"/>
        <v>127073</v>
      </c>
      <c r="S16" s="33">
        <f t="shared" si="1"/>
        <v>2200.4202308909053</v>
      </c>
      <c r="T16" s="21">
        <f t="shared" si="2"/>
        <v>279614</v>
      </c>
      <c r="U16" s="30"/>
      <c r="V16" s="3"/>
      <c r="W16" s="3"/>
      <c r="Y16" s="35"/>
    </row>
    <row r="17" spans="1:25" s="4" customFormat="1" ht="13.5" customHeight="1">
      <c r="A17" s="36">
        <v>13</v>
      </c>
      <c r="B17" s="12" t="s">
        <v>24</v>
      </c>
      <c r="C17" s="16">
        <v>45343</v>
      </c>
      <c r="D17" s="16">
        <v>2826</v>
      </c>
      <c r="E17" s="16">
        <v>126300</v>
      </c>
      <c r="F17" s="17">
        <v>4443</v>
      </c>
      <c r="G17" s="17">
        <v>734</v>
      </c>
      <c r="H17" s="17">
        <v>3262</v>
      </c>
      <c r="I17" s="18">
        <v>0</v>
      </c>
      <c r="J17" s="18">
        <v>0</v>
      </c>
      <c r="K17" s="18">
        <v>0</v>
      </c>
      <c r="L17" s="19">
        <v>20</v>
      </c>
      <c r="M17" s="19">
        <v>1717</v>
      </c>
      <c r="N17" s="19">
        <v>34</v>
      </c>
      <c r="O17" s="19">
        <v>6</v>
      </c>
      <c r="P17" s="19">
        <v>715</v>
      </c>
      <c r="Q17" s="19">
        <v>4</v>
      </c>
      <c r="R17" s="21">
        <f t="shared" si="0"/>
        <v>49812</v>
      </c>
      <c r="S17" s="33">
        <f t="shared" si="1"/>
        <v>2601.7827029631417</v>
      </c>
      <c r="T17" s="21">
        <f t="shared" si="2"/>
        <v>129600</v>
      </c>
      <c r="U17" s="30"/>
      <c r="V17" s="3"/>
      <c r="W17" s="3"/>
      <c r="Y17" s="35"/>
    </row>
    <row r="18" spans="1:25" s="4" customFormat="1" ht="13.5" customHeight="1">
      <c r="A18" s="37">
        <v>14</v>
      </c>
      <c r="B18" s="12" t="s">
        <v>16</v>
      </c>
      <c r="C18" s="16">
        <v>91893</v>
      </c>
      <c r="D18" s="16">
        <v>1949</v>
      </c>
      <c r="E18" s="16">
        <v>176550</v>
      </c>
      <c r="F18" s="17">
        <v>9020</v>
      </c>
      <c r="G18" s="17">
        <v>476</v>
      </c>
      <c r="H18" s="17">
        <v>4292</v>
      </c>
      <c r="I18" s="18">
        <v>14</v>
      </c>
      <c r="J18" s="18">
        <v>1217</v>
      </c>
      <c r="K18" s="18">
        <v>17</v>
      </c>
      <c r="L18" s="19">
        <v>25</v>
      </c>
      <c r="M18" s="19">
        <v>2526</v>
      </c>
      <c r="N18" s="19">
        <v>63</v>
      </c>
      <c r="O18" s="19">
        <v>98</v>
      </c>
      <c r="P18" s="19">
        <v>643</v>
      </c>
      <c r="Q18" s="19">
        <v>63</v>
      </c>
      <c r="R18" s="21">
        <f t="shared" si="0"/>
        <v>101050</v>
      </c>
      <c r="S18" s="33">
        <f t="shared" si="1"/>
        <v>1791.044037605146</v>
      </c>
      <c r="T18" s="21">
        <f t="shared" si="2"/>
        <v>180985</v>
      </c>
      <c r="U18" s="30"/>
      <c r="V18" s="3"/>
      <c r="W18" s="3"/>
      <c r="Y18" s="35"/>
    </row>
    <row r="19" spans="1:25" s="4" customFormat="1" ht="13.5" customHeight="1">
      <c r="A19" s="36">
        <v>15</v>
      </c>
      <c r="B19" s="12" t="s">
        <v>37</v>
      </c>
      <c r="C19" s="16">
        <v>29210</v>
      </c>
      <c r="D19" s="16">
        <v>2241</v>
      </c>
      <c r="E19" s="16">
        <v>64756</v>
      </c>
      <c r="F19" s="17">
        <v>933</v>
      </c>
      <c r="G19" s="17">
        <v>857</v>
      </c>
      <c r="H19" s="17">
        <v>800</v>
      </c>
      <c r="I19" s="18">
        <v>120</v>
      </c>
      <c r="J19" s="18">
        <v>1217</v>
      </c>
      <c r="K19" s="18">
        <v>146</v>
      </c>
      <c r="L19" s="19">
        <v>66</v>
      </c>
      <c r="M19" s="22">
        <v>2535</v>
      </c>
      <c r="N19" s="19">
        <v>167</v>
      </c>
      <c r="O19" s="19">
        <v>37</v>
      </c>
      <c r="P19" s="19">
        <v>589</v>
      </c>
      <c r="Q19" s="22">
        <v>22</v>
      </c>
      <c r="R19" s="21">
        <f t="shared" si="0"/>
        <v>30366</v>
      </c>
      <c r="S19" s="33">
        <f t="shared" si="1"/>
        <v>2169.893960350392</v>
      </c>
      <c r="T19" s="21">
        <f t="shared" si="2"/>
        <v>65891</v>
      </c>
      <c r="U19" s="30"/>
      <c r="V19" s="3"/>
      <c r="W19" s="3"/>
      <c r="Y19" s="35"/>
    </row>
    <row r="20" spans="1:25" s="4" customFormat="1" ht="13.5" customHeight="1">
      <c r="A20" s="37">
        <v>16</v>
      </c>
      <c r="B20" s="12" t="s">
        <v>38</v>
      </c>
      <c r="C20" s="16">
        <v>113627</v>
      </c>
      <c r="D20" s="16">
        <v>2320</v>
      </c>
      <c r="E20" s="16">
        <v>260897</v>
      </c>
      <c r="F20" s="17">
        <v>5697</v>
      </c>
      <c r="G20" s="17">
        <v>788</v>
      </c>
      <c r="H20" s="17">
        <v>4487</v>
      </c>
      <c r="I20" s="18">
        <v>1335</v>
      </c>
      <c r="J20" s="18">
        <v>1043</v>
      </c>
      <c r="K20" s="18">
        <v>1392</v>
      </c>
      <c r="L20" s="19">
        <v>246</v>
      </c>
      <c r="M20" s="19">
        <v>2898</v>
      </c>
      <c r="N20" s="19">
        <v>713</v>
      </c>
      <c r="O20" s="19">
        <v>161</v>
      </c>
      <c r="P20" s="19">
        <v>559</v>
      </c>
      <c r="Q20" s="19">
        <v>90</v>
      </c>
      <c r="R20" s="21">
        <f t="shared" si="0"/>
        <v>121066</v>
      </c>
      <c r="S20" s="33">
        <f t="shared" si="1"/>
        <v>2210.191135413741</v>
      </c>
      <c r="T20" s="21">
        <f t="shared" si="2"/>
        <v>267579</v>
      </c>
      <c r="U20" s="30"/>
      <c r="V20" s="3"/>
      <c r="W20" s="3"/>
      <c r="Y20" s="35"/>
    </row>
    <row r="21" spans="1:25" s="4" customFormat="1" ht="13.5" customHeight="1">
      <c r="A21" s="36">
        <v>17</v>
      </c>
      <c r="B21" s="12" t="s">
        <v>26</v>
      </c>
      <c r="C21" s="16">
        <v>127996</v>
      </c>
      <c r="D21" s="16">
        <v>1730</v>
      </c>
      <c r="E21" s="16">
        <v>218189</v>
      </c>
      <c r="F21" s="17">
        <v>5219</v>
      </c>
      <c r="G21" s="17">
        <v>778</v>
      </c>
      <c r="H21" s="17">
        <v>4061</v>
      </c>
      <c r="I21" s="18">
        <v>1178</v>
      </c>
      <c r="J21" s="18">
        <v>1217</v>
      </c>
      <c r="K21" s="18">
        <v>1434</v>
      </c>
      <c r="L21" s="19">
        <v>10375</v>
      </c>
      <c r="M21" s="19">
        <v>3660</v>
      </c>
      <c r="N21" s="19">
        <v>37969</v>
      </c>
      <c r="O21" s="19">
        <v>222</v>
      </c>
      <c r="P21" s="19">
        <v>478</v>
      </c>
      <c r="Q21" s="19">
        <v>107</v>
      </c>
      <c r="R21" s="21">
        <f t="shared" si="0"/>
        <v>144990</v>
      </c>
      <c r="S21" s="33">
        <f t="shared" si="1"/>
        <v>1805.3658873025727</v>
      </c>
      <c r="T21" s="21">
        <f t="shared" si="2"/>
        <v>261760</v>
      </c>
      <c r="U21" s="30"/>
      <c r="V21" s="3"/>
      <c r="W21" s="3"/>
      <c r="Y21" s="35"/>
    </row>
    <row r="22" spans="1:25" s="4" customFormat="1" ht="13.5" customHeight="1">
      <c r="A22" s="37">
        <v>18</v>
      </c>
      <c r="B22" s="12" t="s">
        <v>25</v>
      </c>
      <c r="C22" s="16">
        <v>77402</v>
      </c>
      <c r="D22" s="16">
        <v>1876</v>
      </c>
      <c r="E22" s="16">
        <v>143230</v>
      </c>
      <c r="F22" s="17">
        <v>527</v>
      </c>
      <c r="G22" s="17">
        <v>541</v>
      </c>
      <c r="H22" s="17">
        <v>285</v>
      </c>
      <c r="I22" s="18">
        <v>6</v>
      </c>
      <c r="J22" s="18">
        <v>1217</v>
      </c>
      <c r="K22" s="18">
        <v>7</v>
      </c>
      <c r="L22" s="19">
        <v>35</v>
      </c>
      <c r="M22" s="19">
        <v>2128</v>
      </c>
      <c r="N22" s="19">
        <v>74</v>
      </c>
      <c r="O22" s="19">
        <v>2</v>
      </c>
      <c r="P22" s="19">
        <v>660</v>
      </c>
      <c r="Q22" s="19">
        <v>1</v>
      </c>
      <c r="R22" s="21">
        <f t="shared" si="0"/>
        <v>77972</v>
      </c>
      <c r="S22" s="33">
        <f t="shared" si="1"/>
        <v>1841.6482839993844</v>
      </c>
      <c r="T22" s="21">
        <f t="shared" si="2"/>
        <v>143597</v>
      </c>
      <c r="U22" s="30"/>
      <c r="V22" s="3"/>
      <c r="W22" s="3"/>
      <c r="Y22" s="35"/>
    </row>
    <row r="23" spans="1:25" s="4" customFormat="1" ht="13.5" customHeight="1">
      <c r="A23" s="36">
        <v>19</v>
      </c>
      <c r="B23" s="12" t="s">
        <v>4</v>
      </c>
      <c r="C23" s="16">
        <v>108382</v>
      </c>
      <c r="D23" s="16">
        <v>1989</v>
      </c>
      <c r="E23" s="16">
        <v>212989</v>
      </c>
      <c r="F23" s="17">
        <v>6109</v>
      </c>
      <c r="G23" s="17">
        <v>728</v>
      </c>
      <c r="H23" s="17">
        <v>4449</v>
      </c>
      <c r="I23" s="18">
        <v>850</v>
      </c>
      <c r="J23" s="18">
        <v>2451</v>
      </c>
      <c r="K23" s="18">
        <v>2084</v>
      </c>
      <c r="L23" s="19">
        <v>935</v>
      </c>
      <c r="M23" s="19">
        <v>2385</v>
      </c>
      <c r="N23" s="19">
        <v>2230</v>
      </c>
      <c r="O23" s="19">
        <v>354</v>
      </c>
      <c r="P23" s="19">
        <v>741</v>
      </c>
      <c r="Q23" s="19">
        <v>262</v>
      </c>
      <c r="R23" s="21">
        <f t="shared" si="0"/>
        <v>116630</v>
      </c>
      <c r="S23" s="33">
        <f t="shared" si="1"/>
        <v>1903.5754094143872</v>
      </c>
      <c r="T23" s="21">
        <f t="shared" si="2"/>
        <v>222014</v>
      </c>
      <c r="U23" s="30"/>
      <c r="V23" s="3"/>
      <c r="W23" s="3"/>
      <c r="Y23" s="35"/>
    </row>
    <row r="24" spans="1:25" s="4" customFormat="1" ht="13.5" customHeight="1">
      <c r="A24" s="37">
        <v>20</v>
      </c>
      <c r="B24" s="12" t="s">
        <v>19</v>
      </c>
      <c r="C24" s="16">
        <v>124166</v>
      </c>
      <c r="D24" s="16">
        <v>2128</v>
      </c>
      <c r="E24" s="16">
        <v>260743</v>
      </c>
      <c r="F24" s="17">
        <v>5765</v>
      </c>
      <c r="G24" s="17">
        <v>822</v>
      </c>
      <c r="H24" s="17">
        <v>4740</v>
      </c>
      <c r="I24" s="18">
        <v>15</v>
      </c>
      <c r="J24" s="18">
        <v>1217</v>
      </c>
      <c r="K24" s="18">
        <v>18</v>
      </c>
      <c r="L24" s="19">
        <v>103</v>
      </c>
      <c r="M24" s="19">
        <v>4485</v>
      </c>
      <c r="N24" s="19">
        <v>462</v>
      </c>
      <c r="O24" s="19">
        <v>40</v>
      </c>
      <c r="P24" s="19">
        <v>834</v>
      </c>
      <c r="Q24" s="19">
        <v>33</v>
      </c>
      <c r="R24" s="21">
        <f t="shared" si="0"/>
        <v>130089</v>
      </c>
      <c r="S24" s="33">
        <f t="shared" si="1"/>
        <v>2044.7232279439463</v>
      </c>
      <c r="T24" s="21">
        <f t="shared" si="2"/>
        <v>265996</v>
      </c>
      <c r="U24" s="30"/>
      <c r="V24" s="3"/>
      <c r="W24" s="3"/>
      <c r="Y24" s="35"/>
    </row>
    <row r="25" spans="1:25" s="4" customFormat="1" ht="13.5" customHeight="1">
      <c r="A25" s="36">
        <v>21</v>
      </c>
      <c r="B25" s="12" t="s">
        <v>15</v>
      </c>
      <c r="C25" s="16">
        <v>89922</v>
      </c>
      <c r="D25" s="16">
        <v>2401</v>
      </c>
      <c r="E25" s="16">
        <v>214226</v>
      </c>
      <c r="F25" s="17">
        <v>3201</v>
      </c>
      <c r="G25" s="17">
        <v>813</v>
      </c>
      <c r="H25" s="17">
        <v>2604</v>
      </c>
      <c r="I25" s="18">
        <v>2050</v>
      </c>
      <c r="J25" s="18">
        <v>1190</v>
      </c>
      <c r="K25" s="18">
        <v>2440</v>
      </c>
      <c r="L25" s="19">
        <v>200</v>
      </c>
      <c r="M25" s="19">
        <v>1648</v>
      </c>
      <c r="N25" s="23">
        <v>330</v>
      </c>
      <c r="O25" s="19">
        <v>167</v>
      </c>
      <c r="P25" s="19">
        <v>561</v>
      </c>
      <c r="Q25" s="19">
        <v>94</v>
      </c>
      <c r="R25" s="21">
        <f t="shared" si="0"/>
        <v>95540</v>
      </c>
      <c r="S25" s="33">
        <f t="shared" si="1"/>
        <v>2299.4975926313587</v>
      </c>
      <c r="T25" s="21">
        <f t="shared" si="2"/>
        <v>219694</v>
      </c>
      <c r="U25" s="30"/>
      <c r="V25" s="3"/>
      <c r="W25" s="3"/>
      <c r="Y25" s="35" t="s">
        <v>42</v>
      </c>
    </row>
    <row r="26" spans="1:25" s="4" customFormat="1" ht="13.5" customHeight="1">
      <c r="A26" s="37">
        <v>22</v>
      </c>
      <c r="B26" s="12" t="s">
        <v>14</v>
      </c>
      <c r="C26" s="16">
        <v>201733</v>
      </c>
      <c r="D26" s="16">
        <v>2060</v>
      </c>
      <c r="E26" s="16">
        <v>410571</v>
      </c>
      <c r="F26" s="17">
        <v>8343</v>
      </c>
      <c r="G26" s="17">
        <v>584</v>
      </c>
      <c r="H26" s="17">
        <v>4876</v>
      </c>
      <c r="I26" s="18">
        <v>2047</v>
      </c>
      <c r="J26" s="18">
        <v>1008</v>
      </c>
      <c r="K26" s="18">
        <v>2063</v>
      </c>
      <c r="L26" s="19">
        <v>593</v>
      </c>
      <c r="M26" s="19">
        <v>3079</v>
      </c>
      <c r="N26" s="19">
        <v>1826</v>
      </c>
      <c r="O26" s="19">
        <v>619</v>
      </c>
      <c r="P26" s="19">
        <v>540</v>
      </c>
      <c r="Q26" s="19">
        <v>334</v>
      </c>
      <c r="R26" s="21">
        <f t="shared" si="0"/>
        <v>213335</v>
      </c>
      <c r="S26" s="33">
        <f t="shared" si="1"/>
        <v>1967.1877563456535</v>
      </c>
      <c r="T26" s="21">
        <f t="shared" si="2"/>
        <v>419670</v>
      </c>
      <c r="U26" s="30"/>
      <c r="V26" s="3"/>
      <c r="W26" s="3"/>
      <c r="Y26" s="35"/>
    </row>
    <row r="27" spans="1:25" s="4" customFormat="1" ht="13.5" customHeight="1">
      <c r="A27" s="36">
        <v>23</v>
      </c>
      <c r="B27" s="12" t="s">
        <v>8</v>
      </c>
      <c r="C27" s="16">
        <v>76375</v>
      </c>
      <c r="D27" s="16">
        <v>2446</v>
      </c>
      <c r="E27" s="16">
        <v>184445</v>
      </c>
      <c r="F27" s="17">
        <v>7915</v>
      </c>
      <c r="G27" s="17">
        <v>825</v>
      </c>
      <c r="H27" s="17">
        <v>6533</v>
      </c>
      <c r="I27" s="18">
        <v>390</v>
      </c>
      <c r="J27" s="18">
        <v>1198</v>
      </c>
      <c r="K27" s="18">
        <v>467</v>
      </c>
      <c r="L27" s="19">
        <v>70</v>
      </c>
      <c r="M27" s="19">
        <v>3070</v>
      </c>
      <c r="N27" s="19">
        <v>215</v>
      </c>
      <c r="O27" s="19">
        <v>20</v>
      </c>
      <c r="P27" s="19">
        <v>593</v>
      </c>
      <c r="Q27" s="22">
        <v>12</v>
      </c>
      <c r="R27" s="21">
        <f t="shared" si="0"/>
        <v>84770</v>
      </c>
      <c r="S27" s="33">
        <f t="shared" si="1"/>
        <v>2261.0829302819393</v>
      </c>
      <c r="T27" s="21">
        <f t="shared" si="2"/>
        <v>191672</v>
      </c>
      <c r="U27" s="30"/>
      <c r="V27" s="3"/>
      <c r="W27" s="3"/>
      <c r="Y27" s="35"/>
    </row>
    <row r="28" spans="1:25" s="4" customFormat="1" ht="13.5" customHeight="1">
      <c r="A28" s="37">
        <v>24</v>
      </c>
      <c r="B28" s="12" t="s">
        <v>18</v>
      </c>
      <c r="C28" s="16">
        <v>97859</v>
      </c>
      <c r="D28" s="16">
        <v>2137</v>
      </c>
      <c r="E28" s="16">
        <v>206090</v>
      </c>
      <c r="F28" s="17">
        <v>1300</v>
      </c>
      <c r="G28" s="17">
        <v>708</v>
      </c>
      <c r="H28" s="17">
        <v>921</v>
      </c>
      <c r="I28" s="18">
        <v>10</v>
      </c>
      <c r="J28" s="18">
        <v>1217</v>
      </c>
      <c r="K28" s="18">
        <v>12</v>
      </c>
      <c r="L28" s="19">
        <v>32</v>
      </c>
      <c r="M28" s="19">
        <v>3279</v>
      </c>
      <c r="N28" s="19">
        <v>105</v>
      </c>
      <c r="O28" s="19">
        <v>8</v>
      </c>
      <c r="P28" s="19">
        <v>652</v>
      </c>
      <c r="Q28" s="19">
        <v>5</v>
      </c>
      <c r="R28" s="21">
        <f t="shared" si="0"/>
        <v>99209</v>
      </c>
      <c r="S28" s="33">
        <f t="shared" si="1"/>
        <v>2087.844852785534</v>
      </c>
      <c r="T28" s="21">
        <f t="shared" si="2"/>
        <v>207133</v>
      </c>
      <c r="U28" s="30"/>
      <c r="V28" s="3"/>
      <c r="W28" s="3"/>
      <c r="Y28" s="35"/>
    </row>
    <row r="29" spans="1:25" s="4" customFormat="1" ht="13.5" customHeight="1">
      <c r="A29" s="36">
        <v>25</v>
      </c>
      <c r="B29" s="12" t="s">
        <v>11</v>
      </c>
      <c r="C29" s="16">
        <v>173087</v>
      </c>
      <c r="D29" s="16">
        <v>2230</v>
      </c>
      <c r="E29" s="16">
        <v>380946</v>
      </c>
      <c r="F29" s="17">
        <v>13600</v>
      </c>
      <c r="G29" s="17">
        <v>797</v>
      </c>
      <c r="H29" s="17">
        <v>10840</v>
      </c>
      <c r="I29" s="18">
        <v>400</v>
      </c>
      <c r="J29" s="18">
        <v>1162</v>
      </c>
      <c r="K29" s="18">
        <v>465</v>
      </c>
      <c r="L29" s="19">
        <v>1420</v>
      </c>
      <c r="M29" s="19">
        <v>5157</v>
      </c>
      <c r="N29" s="19">
        <v>7323</v>
      </c>
      <c r="O29" s="19">
        <v>174</v>
      </c>
      <c r="P29" s="19">
        <v>568</v>
      </c>
      <c r="Q29" s="19">
        <v>98</v>
      </c>
      <c r="R29" s="21">
        <f t="shared" si="0"/>
        <v>188681</v>
      </c>
      <c r="S29" s="33">
        <f t="shared" si="1"/>
        <v>2118.2419003503264</v>
      </c>
      <c r="T29" s="21">
        <f t="shared" si="2"/>
        <v>399672</v>
      </c>
      <c r="U29" s="30"/>
      <c r="V29" s="3"/>
      <c r="W29" s="3"/>
      <c r="Y29" s="35"/>
    </row>
    <row r="30" spans="1:25" s="4" customFormat="1" ht="13.5" customHeight="1">
      <c r="A30" s="37">
        <v>26</v>
      </c>
      <c r="B30" s="12" t="s">
        <v>22</v>
      </c>
      <c r="C30" s="16">
        <v>63513</v>
      </c>
      <c r="D30" s="16">
        <v>1687</v>
      </c>
      <c r="E30" s="16">
        <v>105543</v>
      </c>
      <c r="F30" s="17">
        <v>4317</v>
      </c>
      <c r="G30" s="17">
        <v>772</v>
      </c>
      <c r="H30" s="17">
        <v>3333</v>
      </c>
      <c r="I30" s="18">
        <v>20</v>
      </c>
      <c r="J30" s="18">
        <v>1217</v>
      </c>
      <c r="K30" s="18">
        <v>24</v>
      </c>
      <c r="L30" s="19">
        <v>966</v>
      </c>
      <c r="M30" s="19">
        <v>2829</v>
      </c>
      <c r="N30" s="19">
        <v>2732</v>
      </c>
      <c r="O30" s="19">
        <v>418</v>
      </c>
      <c r="P30" s="19">
        <v>624</v>
      </c>
      <c r="Q30" s="19">
        <v>261</v>
      </c>
      <c r="R30" s="21">
        <f t="shared" si="0"/>
        <v>69234</v>
      </c>
      <c r="S30" s="33">
        <f t="shared" si="1"/>
        <v>1616.1568015714822</v>
      </c>
      <c r="T30" s="21">
        <f t="shared" si="2"/>
        <v>111893</v>
      </c>
      <c r="U30" s="30"/>
      <c r="V30" s="3"/>
      <c r="W30" s="3"/>
      <c r="Y30" s="35"/>
    </row>
    <row r="31" spans="1:25" s="4" customFormat="1" ht="13.5" customHeight="1">
      <c r="A31" s="36">
        <v>27</v>
      </c>
      <c r="B31" s="12" t="s">
        <v>13</v>
      </c>
      <c r="C31" s="16">
        <v>94657</v>
      </c>
      <c r="D31" s="16">
        <v>1771</v>
      </c>
      <c r="E31" s="16">
        <v>165220</v>
      </c>
      <c r="F31" s="17">
        <v>4392</v>
      </c>
      <c r="G31" s="17">
        <v>849</v>
      </c>
      <c r="H31" s="17">
        <v>3731</v>
      </c>
      <c r="I31" s="18">
        <v>1066</v>
      </c>
      <c r="J31" s="18">
        <v>1486</v>
      </c>
      <c r="K31" s="18">
        <v>1584</v>
      </c>
      <c r="L31" s="19">
        <v>595</v>
      </c>
      <c r="M31" s="19">
        <v>2896</v>
      </c>
      <c r="N31" s="19">
        <v>1723</v>
      </c>
      <c r="O31" s="19">
        <v>45</v>
      </c>
      <c r="P31" s="19">
        <v>769</v>
      </c>
      <c r="Q31" s="19">
        <v>35</v>
      </c>
      <c r="R31" s="21">
        <f t="shared" si="0"/>
        <v>100755</v>
      </c>
      <c r="S31" s="33">
        <f t="shared" si="1"/>
        <v>1710.0193538782194</v>
      </c>
      <c r="T31" s="21">
        <f t="shared" si="2"/>
        <v>172293</v>
      </c>
      <c r="U31" s="30"/>
      <c r="V31" s="3"/>
      <c r="W31" s="3"/>
      <c r="Y31" s="35"/>
    </row>
    <row r="32" spans="1:25" s="7" customFormat="1" ht="13.5" customHeight="1">
      <c r="A32" s="41" t="s">
        <v>39</v>
      </c>
      <c r="B32" s="42"/>
      <c r="C32" s="24">
        <f>SUM(C5:C31)</f>
        <v>2495297</v>
      </c>
      <c r="D32" s="25">
        <v>2120</v>
      </c>
      <c r="E32" s="24">
        <f>SUM(E5:E31)</f>
        <v>5222645</v>
      </c>
      <c r="F32" s="26">
        <f>SUM(F5:F31)</f>
        <v>148223</v>
      </c>
      <c r="G32" s="26">
        <v>749</v>
      </c>
      <c r="H32" s="26">
        <f>SUM(H5:H31)</f>
        <v>110962</v>
      </c>
      <c r="I32" s="27">
        <f>SUM(I5:I31)</f>
        <v>23646</v>
      </c>
      <c r="J32" s="28">
        <v>1217</v>
      </c>
      <c r="K32" s="27">
        <f>SUM(K5:K31)</f>
        <v>28769</v>
      </c>
      <c r="L32" s="27">
        <f>SUM(L5:L31)</f>
        <v>27953</v>
      </c>
      <c r="M32" s="26">
        <v>3333</v>
      </c>
      <c r="N32" s="27">
        <f>SUM(N5:N31)</f>
        <v>93179</v>
      </c>
      <c r="O32" s="27">
        <f>SUM(O5:O31)</f>
        <v>5343</v>
      </c>
      <c r="P32" s="26">
        <v>603</v>
      </c>
      <c r="Q32" s="27">
        <f>SUM(Q5:Q31)</f>
        <v>3221</v>
      </c>
      <c r="R32" s="32">
        <f t="shared" si="0"/>
        <v>2700462</v>
      </c>
      <c r="S32" s="34">
        <f t="shared" si="1"/>
        <v>2021.4230009531705</v>
      </c>
      <c r="T32" s="32">
        <f t="shared" si="2"/>
        <v>5458776</v>
      </c>
      <c r="U32" s="31"/>
      <c r="V32" s="3"/>
      <c r="W32" s="3"/>
      <c r="Y32" s="35"/>
    </row>
    <row r="33" spans="1:20" s="5" customFormat="1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5" customFormat="1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5" customFormat="1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5" customFormat="1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5" customFormat="1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5" customFormat="1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5" customFormat="1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5" customFormat="1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5" customFormat="1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5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5" customFormat="1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5" customFormat="1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5" customFormat="1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5" customFormat="1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5" customFormat="1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5" customFormat="1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5" customFormat="1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5" customFormat="1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1" customFormat="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1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1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1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1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</sheetData>
  <sheetProtection/>
  <mergeCells count="11">
    <mergeCell ref="L3:N3"/>
    <mergeCell ref="O3:Q3"/>
    <mergeCell ref="A32:B32"/>
    <mergeCell ref="C3:E3"/>
    <mergeCell ref="B3:B4"/>
    <mergeCell ref="A3:A4"/>
    <mergeCell ref="A1:T1"/>
    <mergeCell ref="A2:T2"/>
    <mergeCell ref="R3:T3"/>
    <mergeCell ref="F3:H3"/>
    <mergeCell ref="I3:K3"/>
  </mergeCells>
  <printOptions horizontalCentered="1"/>
  <pageMargins left="0.2" right="0.2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L39" sqref="L39"/>
    </sheetView>
  </sheetViews>
  <sheetFormatPr defaultColWidth="9.140625" defaultRowHeight="12.75"/>
  <cols>
    <col min="1" max="1" width="7.00390625" style="0" customWidth="1"/>
    <col min="2" max="2" width="14.421875" style="0" customWidth="1"/>
    <col min="3" max="3" width="10.421875" style="0" customWidth="1"/>
    <col min="4" max="4" width="10.7109375" style="0" customWidth="1"/>
    <col min="5" max="5" width="12.8515625" style="0" customWidth="1"/>
    <col min="6" max="6" width="10.7109375" style="0" customWidth="1"/>
    <col min="7" max="7" width="13.00390625" style="0" customWidth="1"/>
    <col min="8" max="8" width="11.140625" style="0" customWidth="1"/>
    <col min="9" max="9" width="11.421875" style="0" customWidth="1"/>
    <col min="10" max="10" width="10.421875" style="0" customWidth="1"/>
    <col min="11" max="11" width="11.8515625" style="0" customWidth="1"/>
    <col min="12" max="12" width="10.00390625" style="0" customWidth="1"/>
    <col min="14" max="14" width="10.00390625" style="0" customWidth="1"/>
  </cols>
  <sheetData>
    <row r="1" spans="1:20" ht="14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8"/>
      <c r="M1" s="38"/>
      <c r="N1" s="38"/>
      <c r="O1" s="38"/>
      <c r="P1" s="38"/>
      <c r="Q1" s="38"/>
      <c r="R1" s="38"/>
      <c r="S1" s="38"/>
      <c r="T1" s="38"/>
    </row>
    <row r="2" spans="1:20" ht="14.2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9"/>
      <c r="M2" s="39"/>
      <c r="N2" s="39"/>
      <c r="O2" s="39"/>
      <c r="P2" s="39"/>
      <c r="Q2" s="39"/>
      <c r="R2" s="39"/>
      <c r="S2" s="39"/>
      <c r="T2" s="39"/>
    </row>
    <row r="3" spans="1:20" ht="12.75">
      <c r="A3" s="43" t="s">
        <v>0</v>
      </c>
      <c r="B3" s="43" t="s">
        <v>1</v>
      </c>
      <c r="C3" s="40" t="s">
        <v>30</v>
      </c>
      <c r="D3" s="40"/>
      <c r="E3" s="40"/>
      <c r="F3" s="40" t="s">
        <v>31</v>
      </c>
      <c r="G3" s="40"/>
      <c r="H3" s="40"/>
      <c r="I3" s="40" t="s">
        <v>32</v>
      </c>
      <c r="J3" s="40"/>
      <c r="K3" s="40"/>
      <c r="L3" s="40" t="s">
        <v>33</v>
      </c>
      <c r="M3" s="40"/>
      <c r="N3" s="40"/>
      <c r="O3" s="40" t="s">
        <v>34</v>
      </c>
      <c r="P3" s="40"/>
      <c r="Q3" s="40"/>
      <c r="R3" s="40" t="s">
        <v>35</v>
      </c>
      <c r="S3" s="40"/>
      <c r="T3" s="40"/>
    </row>
    <row r="4" spans="1:20" ht="12.75">
      <c r="A4" s="43"/>
      <c r="B4" s="43"/>
      <c r="C4" s="14" t="s">
        <v>2</v>
      </c>
      <c r="D4" s="14" t="s">
        <v>29</v>
      </c>
      <c r="E4" s="15" t="s">
        <v>36</v>
      </c>
      <c r="F4" s="14" t="s">
        <v>2</v>
      </c>
      <c r="G4" s="14" t="s">
        <v>29</v>
      </c>
      <c r="H4" s="14" t="s">
        <v>36</v>
      </c>
      <c r="I4" s="14" t="s">
        <v>2</v>
      </c>
      <c r="J4" s="14" t="s">
        <v>29</v>
      </c>
      <c r="K4" s="14" t="s">
        <v>36</v>
      </c>
      <c r="L4" s="14" t="s">
        <v>2</v>
      </c>
      <c r="M4" s="14" t="s">
        <v>29</v>
      </c>
      <c r="N4" s="14" t="s">
        <v>41</v>
      </c>
      <c r="O4" s="14" t="s">
        <v>2</v>
      </c>
      <c r="P4" s="14" t="s">
        <v>29</v>
      </c>
      <c r="Q4" s="14" t="s">
        <v>36</v>
      </c>
      <c r="R4" s="14" t="s">
        <v>2</v>
      </c>
      <c r="S4" s="14" t="s">
        <v>29</v>
      </c>
      <c r="T4" s="14" t="s">
        <v>36</v>
      </c>
    </row>
    <row r="5" spans="1:20" ht="12.75">
      <c r="A5" s="36">
        <v>1</v>
      </c>
      <c r="B5" s="12" t="s">
        <v>10</v>
      </c>
      <c r="C5" s="16">
        <v>99920</v>
      </c>
      <c r="D5" s="16">
        <v>2233</v>
      </c>
      <c r="E5" s="16">
        <v>219819</v>
      </c>
      <c r="F5" s="17">
        <v>7023</v>
      </c>
      <c r="G5" s="17">
        <v>757</v>
      </c>
      <c r="H5" s="17">
        <v>5316</v>
      </c>
      <c r="I5" s="18">
        <v>312</v>
      </c>
      <c r="J5" s="18">
        <v>1710</v>
      </c>
      <c r="K5" s="18">
        <v>533</v>
      </c>
      <c r="L5" s="19">
        <v>340</v>
      </c>
      <c r="M5" s="19">
        <v>3478</v>
      </c>
      <c r="N5" s="19">
        <v>1183</v>
      </c>
      <c r="O5" s="19">
        <v>300</v>
      </c>
      <c r="P5" s="20">
        <v>571</v>
      </c>
      <c r="Q5" s="19">
        <v>171</v>
      </c>
      <c r="R5" s="21">
        <f>C5+F5+I5+L5+O5</f>
        <v>107895</v>
      </c>
      <c r="S5" s="33">
        <f>T5/R5*1000</f>
        <v>2104.101209509245</v>
      </c>
      <c r="T5" s="21">
        <f>E5+H5+K5+N5+Q5</f>
        <v>227022</v>
      </c>
    </row>
    <row r="6" spans="1:20" ht="12.75">
      <c r="A6" s="37">
        <v>2</v>
      </c>
      <c r="B6" s="12" t="s">
        <v>9</v>
      </c>
      <c r="C6" s="16">
        <v>135966</v>
      </c>
      <c r="D6" s="16">
        <v>1950</v>
      </c>
      <c r="E6" s="16">
        <v>262510</v>
      </c>
      <c r="F6" s="17">
        <v>13904</v>
      </c>
      <c r="G6" s="17">
        <v>814</v>
      </c>
      <c r="H6" s="17">
        <v>11318</v>
      </c>
      <c r="I6" s="18">
        <v>5535</v>
      </c>
      <c r="J6" s="18">
        <v>1180</v>
      </c>
      <c r="K6" s="18">
        <v>6533</v>
      </c>
      <c r="L6" s="19">
        <v>70</v>
      </c>
      <c r="M6" s="19">
        <v>3156</v>
      </c>
      <c r="N6" s="19">
        <v>221</v>
      </c>
      <c r="O6" s="19">
        <v>514</v>
      </c>
      <c r="P6" s="19">
        <v>645</v>
      </c>
      <c r="Q6" s="19">
        <v>332</v>
      </c>
      <c r="R6" s="21">
        <f aca="true" t="shared" si="0" ref="R6:R32">C6+F6+I6+L6+O6</f>
        <v>155989</v>
      </c>
      <c r="S6" s="33">
        <f aca="true" t="shared" si="1" ref="S6:S32">T6/R6*1000</f>
        <v>1800.857752790261</v>
      </c>
      <c r="T6" s="21">
        <f aca="true" t="shared" si="2" ref="T6:T32">E6+H6+K6+N6+Q6</f>
        <v>280914</v>
      </c>
    </row>
    <row r="7" spans="1:20" ht="12.75">
      <c r="A7" s="36">
        <v>3</v>
      </c>
      <c r="B7" s="12" t="s">
        <v>5</v>
      </c>
      <c r="C7" s="16">
        <v>52849</v>
      </c>
      <c r="D7" s="16">
        <v>2220</v>
      </c>
      <c r="E7" s="16">
        <v>115939</v>
      </c>
      <c r="F7" s="17">
        <v>5289</v>
      </c>
      <c r="G7" s="17">
        <v>754</v>
      </c>
      <c r="H7" s="17">
        <v>3987</v>
      </c>
      <c r="I7" s="18">
        <v>981</v>
      </c>
      <c r="J7" s="18">
        <v>1245</v>
      </c>
      <c r="K7" s="18">
        <v>1221</v>
      </c>
      <c r="L7" s="19">
        <v>894</v>
      </c>
      <c r="M7" s="19">
        <v>2906</v>
      </c>
      <c r="N7" s="19">
        <v>2598</v>
      </c>
      <c r="O7" s="19">
        <v>1083</v>
      </c>
      <c r="P7" s="19">
        <v>566</v>
      </c>
      <c r="Q7" s="19">
        <v>612</v>
      </c>
      <c r="R7" s="21">
        <f t="shared" si="0"/>
        <v>61096</v>
      </c>
      <c r="S7" s="33">
        <f t="shared" si="1"/>
        <v>2035.4360350923137</v>
      </c>
      <c r="T7" s="21">
        <f t="shared" si="2"/>
        <v>124357</v>
      </c>
    </row>
    <row r="8" spans="1:20" ht="12.75">
      <c r="A8" s="37">
        <v>4</v>
      </c>
      <c r="B8" s="12" t="s">
        <v>23</v>
      </c>
      <c r="C8" s="16">
        <v>107882</v>
      </c>
      <c r="D8" s="16">
        <v>2311</v>
      </c>
      <c r="E8" s="16">
        <v>245893</v>
      </c>
      <c r="F8" s="17">
        <v>3840</v>
      </c>
      <c r="G8" s="17">
        <v>611</v>
      </c>
      <c r="H8" s="17">
        <v>2348</v>
      </c>
      <c r="I8" s="18">
        <v>65</v>
      </c>
      <c r="J8" s="18">
        <v>1217</v>
      </c>
      <c r="K8" s="18">
        <v>79</v>
      </c>
      <c r="L8" s="19">
        <v>102</v>
      </c>
      <c r="M8" s="19">
        <v>2314</v>
      </c>
      <c r="N8" s="19">
        <v>236</v>
      </c>
      <c r="O8" s="19">
        <v>27</v>
      </c>
      <c r="P8" s="19">
        <v>629</v>
      </c>
      <c r="Q8" s="19">
        <v>17</v>
      </c>
      <c r="R8" s="21">
        <f t="shared" si="0"/>
        <v>111916</v>
      </c>
      <c r="S8" s="33">
        <f t="shared" si="1"/>
        <v>2221.067586404089</v>
      </c>
      <c r="T8" s="21">
        <f t="shared" si="2"/>
        <v>248573</v>
      </c>
    </row>
    <row r="9" spans="1:20" ht="12.75">
      <c r="A9" s="36">
        <v>5</v>
      </c>
      <c r="B9" s="12" t="s">
        <v>6</v>
      </c>
      <c r="C9" s="16">
        <v>45525</v>
      </c>
      <c r="D9" s="16">
        <v>1623</v>
      </c>
      <c r="E9" s="16">
        <v>72856</v>
      </c>
      <c r="F9" s="17">
        <v>4079</v>
      </c>
      <c r="G9" s="17">
        <v>727</v>
      </c>
      <c r="H9" s="17">
        <v>2966</v>
      </c>
      <c r="I9" s="18">
        <v>765</v>
      </c>
      <c r="J9" s="18">
        <v>1088</v>
      </c>
      <c r="K9" s="18">
        <v>832</v>
      </c>
      <c r="L9" s="19">
        <v>297</v>
      </c>
      <c r="M9" s="19">
        <v>2908</v>
      </c>
      <c r="N9" s="19">
        <v>864</v>
      </c>
      <c r="O9" s="19">
        <v>70</v>
      </c>
      <c r="P9" s="19">
        <v>578</v>
      </c>
      <c r="Q9" s="19">
        <v>40</v>
      </c>
      <c r="R9" s="21">
        <f t="shared" si="0"/>
        <v>50736</v>
      </c>
      <c r="S9" s="33">
        <f t="shared" si="1"/>
        <v>1528.658152002523</v>
      </c>
      <c r="T9" s="21">
        <f t="shared" si="2"/>
        <v>77558</v>
      </c>
    </row>
    <row r="10" spans="1:20" ht="12.75">
      <c r="A10" s="37">
        <v>6</v>
      </c>
      <c r="B10" s="12" t="s">
        <v>12</v>
      </c>
      <c r="C10" s="16">
        <v>69073</v>
      </c>
      <c r="D10" s="16">
        <v>2535</v>
      </c>
      <c r="E10" s="16">
        <v>173092</v>
      </c>
      <c r="F10" s="17">
        <v>6881</v>
      </c>
      <c r="G10" s="17">
        <v>844</v>
      </c>
      <c r="H10" s="17">
        <v>5805</v>
      </c>
      <c r="I10" s="18">
        <v>788</v>
      </c>
      <c r="J10" s="18">
        <v>1217</v>
      </c>
      <c r="K10" s="18">
        <v>959</v>
      </c>
      <c r="L10" s="19">
        <v>5085</v>
      </c>
      <c r="M10" s="19">
        <v>2794</v>
      </c>
      <c r="N10" s="19">
        <v>14207</v>
      </c>
      <c r="O10" s="19">
        <v>35</v>
      </c>
      <c r="P10" s="19">
        <v>843</v>
      </c>
      <c r="Q10" s="19">
        <v>30</v>
      </c>
      <c r="R10" s="21">
        <f t="shared" si="0"/>
        <v>81862</v>
      </c>
      <c r="S10" s="33">
        <f t="shared" si="1"/>
        <v>2370.9779873445555</v>
      </c>
      <c r="T10" s="21">
        <f t="shared" si="2"/>
        <v>194093</v>
      </c>
    </row>
    <row r="11" spans="1:20" ht="12.75">
      <c r="A11" s="36">
        <v>7</v>
      </c>
      <c r="B11" s="12" t="s">
        <v>20</v>
      </c>
      <c r="C11" s="16">
        <v>85539</v>
      </c>
      <c r="D11" s="16">
        <v>1561</v>
      </c>
      <c r="E11" s="16">
        <v>131692</v>
      </c>
      <c r="F11" s="17">
        <v>4190</v>
      </c>
      <c r="G11" s="17">
        <v>805</v>
      </c>
      <c r="H11" s="17">
        <v>3372</v>
      </c>
      <c r="I11" s="18">
        <v>92</v>
      </c>
      <c r="J11" s="18">
        <v>436</v>
      </c>
      <c r="K11" s="18">
        <v>40</v>
      </c>
      <c r="L11" s="19">
        <v>304</v>
      </c>
      <c r="M11" s="19">
        <v>4499</v>
      </c>
      <c r="N11" s="19">
        <v>1367</v>
      </c>
      <c r="O11" s="19">
        <v>4</v>
      </c>
      <c r="P11" s="19">
        <v>883</v>
      </c>
      <c r="Q11" s="19">
        <v>4</v>
      </c>
      <c r="R11" s="21">
        <f t="shared" si="0"/>
        <v>90129</v>
      </c>
      <c r="S11" s="33">
        <f t="shared" si="1"/>
        <v>1514.2185090259518</v>
      </c>
      <c r="T11" s="21">
        <f t="shared" si="2"/>
        <v>136475</v>
      </c>
    </row>
    <row r="12" spans="1:20" ht="12.75">
      <c r="A12" s="37">
        <v>8</v>
      </c>
      <c r="B12" s="13" t="s">
        <v>3</v>
      </c>
      <c r="C12" s="16">
        <v>86058</v>
      </c>
      <c r="D12" s="16">
        <v>2765</v>
      </c>
      <c r="E12" s="16">
        <v>236461</v>
      </c>
      <c r="F12" s="17">
        <v>8996</v>
      </c>
      <c r="G12" s="17">
        <v>882</v>
      </c>
      <c r="H12" s="17">
        <v>7930</v>
      </c>
      <c r="I12" s="18">
        <v>2920</v>
      </c>
      <c r="J12" s="18">
        <v>1481</v>
      </c>
      <c r="K12" s="18">
        <v>4325</v>
      </c>
      <c r="L12" s="19">
        <v>1195</v>
      </c>
      <c r="M12" s="19">
        <v>2685</v>
      </c>
      <c r="N12" s="19">
        <v>3209</v>
      </c>
      <c r="O12" s="19">
        <v>532</v>
      </c>
      <c r="P12" s="19">
        <v>713</v>
      </c>
      <c r="Q12" s="19">
        <v>379</v>
      </c>
      <c r="R12" s="21">
        <f t="shared" si="0"/>
        <v>99701</v>
      </c>
      <c r="S12" s="33">
        <f t="shared" si="1"/>
        <v>2530.606513475291</v>
      </c>
      <c r="T12" s="21">
        <f t="shared" si="2"/>
        <v>252304</v>
      </c>
    </row>
    <row r="13" spans="1:20" ht="12.75">
      <c r="A13" s="36">
        <v>9</v>
      </c>
      <c r="B13" s="12" t="s">
        <v>21</v>
      </c>
      <c r="C13" s="16">
        <v>74728</v>
      </c>
      <c r="D13" s="16">
        <v>1753</v>
      </c>
      <c r="E13" s="16">
        <v>129091</v>
      </c>
      <c r="F13" s="17">
        <v>1779</v>
      </c>
      <c r="G13" s="17">
        <v>560</v>
      </c>
      <c r="H13" s="17">
        <v>996</v>
      </c>
      <c r="I13" s="18">
        <v>34</v>
      </c>
      <c r="J13" s="18">
        <v>1217</v>
      </c>
      <c r="K13" s="18">
        <v>41</v>
      </c>
      <c r="L13" s="19">
        <v>98</v>
      </c>
      <c r="M13" s="19">
        <v>2543</v>
      </c>
      <c r="N13" s="19">
        <v>249</v>
      </c>
      <c r="O13" s="19">
        <v>0</v>
      </c>
      <c r="P13" s="19">
        <v>0</v>
      </c>
      <c r="Q13" s="19">
        <v>0</v>
      </c>
      <c r="R13" s="21">
        <f t="shared" si="0"/>
        <v>76639</v>
      </c>
      <c r="S13" s="33">
        <f t="shared" si="1"/>
        <v>1701.183470556766</v>
      </c>
      <c r="T13" s="21">
        <f t="shared" si="2"/>
        <v>130377</v>
      </c>
    </row>
    <row r="14" spans="1:20" ht="12.75">
      <c r="A14" s="37">
        <v>10</v>
      </c>
      <c r="B14" s="12" t="s">
        <v>28</v>
      </c>
      <c r="C14" s="16">
        <v>14700</v>
      </c>
      <c r="D14" s="16">
        <v>2384</v>
      </c>
      <c r="E14" s="16">
        <v>34511</v>
      </c>
      <c r="F14" s="17">
        <v>1472</v>
      </c>
      <c r="G14" s="17">
        <v>744</v>
      </c>
      <c r="H14" s="17">
        <v>1095</v>
      </c>
      <c r="I14" s="18">
        <v>11</v>
      </c>
      <c r="J14" s="18">
        <v>1217</v>
      </c>
      <c r="K14" s="18">
        <v>13</v>
      </c>
      <c r="L14" s="19">
        <v>3405</v>
      </c>
      <c r="M14" s="19">
        <v>3478</v>
      </c>
      <c r="N14" s="19">
        <v>11843</v>
      </c>
      <c r="O14" s="19">
        <v>0</v>
      </c>
      <c r="P14" s="19">
        <v>0</v>
      </c>
      <c r="Q14" s="19">
        <v>0</v>
      </c>
      <c r="R14" s="21">
        <f t="shared" si="0"/>
        <v>19588</v>
      </c>
      <c r="S14" s="33">
        <f t="shared" si="1"/>
        <v>2423.0140902593425</v>
      </c>
      <c r="T14" s="21">
        <f t="shared" si="2"/>
        <v>47462</v>
      </c>
    </row>
    <row r="15" spans="1:20" ht="12.75">
      <c r="A15" s="36">
        <v>11</v>
      </c>
      <c r="B15" s="12" t="s">
        <v>7</v>
      </c>
      <c r="C15" s="16">
        <v>84268</v>
      </c>
      <c r="D15" s="16">
        <v>2325</v>
      </c>
      <c r="E15" s="16">
        <v>193831</v>
      </c>
      <c r="F15" s="17">
        <v>6964</v>
      </c>
      <c r="G15" s="17">
        <v>575</v>
      </c>
      <c r="H15" s="17">
        <v>4007</v>
      </c>
      <c r="I15" s="18">
        <v>2512</v>
      </c>
      <c r="J15" s="18">
        <v>787</v>
      </c>
      <c r="K15" s="18">
        <v>1977</v>
      </c>
      <c r="L15" s="19">
        <v>245</v>
      </c>
      <c r="M15" s="19">
        <v>2375</v>
      </c>
      <c r="N15" s="22">
        <v>582</v>
      </c>
      <c r="O15" s="19">
        <v>350</v>
      </c>
      <c r="P15" s="19">
        <v>518</v>
      </c>
      <c r="Q15" s="23">
        <v>181</v>
      </c>
      <c r="R15" s="21">
        <f t="shared" si="0"/>
        <v>94339</v>
      </c>
      <c r="S15" s="33">
        <f t="shared" si="1"/>
        <v>2126.1408325294947</v>
      </c>
      <c r="T15" s="21">
        <f t="shared" si="2"/>
        <v>200578</v>
      </c>
    </row>
    <row r="16" spans="1:20" ht="12.75">
      <c r="A16" s="37">
        <v>12</v>
      </c>
      <c r="B16" s="12" t="s">
        <v>17</v>
      </c>
      <c r="C16" s="16">
        <v>123624</v>
      </c>
      <c r="D16" s="16">
        <v>2267</v>
      </c>
      <c r="E16" s="16">
        <v>276255</v>
      </c>
      <c r="F16" s="17">
        <v>3025</v>
      </c>
      <c r="G16" s="17">
        <v>862</v>
      </c>
      <c r="H16" s="17">
        <v>2608</v>
      </c>
      <c r="I16" s="18">
        <v>130</v>
      </c>
      <c r="J16" s="18">
        <v>489</v>
      </c>
      <c r="K16" s="18">
        <v>63</v>
      </c>
      <c r="L16" s="19">
        <v>237</v>
      </c>
      <c r="M16" s="19">
        <v>2757</v>
      </c>
      <c r="N16" s="19">
        <v>654</v>
      </c>
      <c r="O16" s="19">
        <v>57</v>
      </c>
      <c r="P16" s="19">
        <v>585</v>
      </c>
      <c r="Q16" s="19">
        <v>34</v>
      </c>
      <c r="R16" s="21">
        <f t="shared" si="0"/>
        <v>127073</v>
      </c>
      <c r="S16" s="33">
        <f t="shared" si="1"/>
        <v>2200.4202308909053</v>
      </c>
      <c r="T16" s="21">
        <f t="shared" si="2"/>
        <v>279614</v>
      </c>
    </row>
    <row r="17" spans="1:20" ht="12.75">
      <c r="A17" s="36">
        <v>13</v>
      </c>
      <c r="B17" s="12" t="s">
        <v>24</v>
      </c>
      <c r="C17" s="16">
        <v>45343</v>
      </c>
      <c r="D17" s="16">
        <v>2826</v>
      </c>
      <c r="E17" s="16">
        <v>126300</v>
      </c>
      <c r="F17" s="17">
        <v>4443</v>
      </c>
      <c r="G17" s="17">
        <v>734</v>
      </c>
      <c r="H17" s="17">
        <v>3262</v>
      </c>
      <c r="I17" s="18">
        <v>0</v>
      </c>
      <c r="J17" s="18">
        <v>0</v>
      </c>
      <c r="K17" s="18">
        <v>0</v>
      </c>
      <c r="L17" s="19">
        <v>20</v>
      </c>
      <c r="M17" s="19">
        <v>1717</v>
      </c>
      <c r="N17" s="19">
        <v>34</v>
      </c>
      <c r="O17" s="19">
        <v>6</v>
      </c>
      <c r="P17" s="19">
        <v>715</v>
      </c>
      <c r="Q17" s="19">
        <v>4</v>
      </c>
      <c r="R17" s="21">
        <f t="shared" si="0"/>
        <v>49812</v>
      </c>
      <c r="S17" s="33">
        <f t="shared" si="1"/>
        <v>2601.7827029631417</v>
      </c>
      <c r="T17" s="21">
        <f t="shared" si="2"/>
        <v>129600</v>
      </c>
    </row>
    <row r="18" spans="1:20" ht="12.75">
      <c r="A18" s="37">
        <v>14</v>
      </c>
      <c r="B18" s="12" t="s">
        <v>16</v>
      </c>
      <c r="C18" s="16">
        <v>91893</v>
      </c>
      <c r="D18" s="16">
        <v>1949</v>
      </c>
      <c r="E18" s="16">
        <v>176550</v>
      </c>
      <c r="F18" s="17">
        <v>9020</v>
      </c>
      <c r="G18" s="17">
        <v>476</v>
      </c>
      <c r="H18" s="17">
        <v>4292</v>
      </c>
      <c r="I18" s="18">
        <v>14</v>
      </c>
      <c r="J18" s="18">
        <v>1217</v>
      </c>
      <c r="K18" s="18">
        <v>17</v>
      </c>
      <c r="L18" s="19">
        <v>25</v>
      </c>
      <c r="M18" s="19">
        <v>2526</v>
      </c>
      <c r="N18" s="19">
        <v>63</v>
      </c>
      <c r="O18" s="19">
        <v>98</v>
      </c>
      <c r="P18" s="19">
        <v>643</v>
      </c>
      <c r="Q18" s="19">
        <v>63</v>
      </c>
      <c r="R18" s="21">
        <f t="shared" si="0"/>
        <v>101050</v>
      </c>
      <c r="S18" s="33">
        <f t="shared" si="1"/>
        <v>1791.044037605146</v>
      </c>
      <c r="T18" s="21">
        <f t="shared" si="2"/>
        <v>180985</v>
      </c>
    </row>
    <row r="19" spans="1:20" ht="12.75">
      <c r="A19" s="36">
        <v>15</v>
      </c>
      <c r="B19" s="12" t="s">
        <v>37</v>
      </c>
      <c r="C19" s="16">
        <v>29210</v>
      </c>
      <c r="D19" s="16">
        <v>2241</v>
      </c>
      <c r="E19" s="16">
        <v>64756</v>
      </c>
      <c r="F19" s="17">
        <v>933</v>
      </c>
      <c r="G19" s="17">
        <v>857</v>
      </c>
      <c r="H19" s="17">
        <v>800</v>
      </c>
      <c r="I19" s="18">
        <v>120</v>
      </c>
      <c r="J19" s="18">
        <v>1217</v>
      </c>
      <c r="K19" s="18">
        <v>146</v>
      </c>
      <c r="L19" s="19">
        <v>66</v>
      </c>
      <c r="M19" s="22">
        <v>2535</v>
      </c>
      <c r="N19" s="19">
        <v>167</v>
      </c>
      <c r="O19" s="19">
        <v>37</v>
      </c>
      <c r="P19" s="19">
        <v>589</v>
      </c>
      <c r="Q19" s="22">
        <v>22</v>
      </c>
      <c r="R19" s="21">
        <f t="shared" si="0"/>
        <v>30366</v>
      </c>
      <c r="S19" s="33">
        <f t="shared" si="1"/>
        <v>2169.893960350392</v>
      </c>
      <c r="T19" s="21">
        <f t="shared" si="2"/>
        <v>65891</v>
      </c>
    </row>
    <row r="20" spans="1:20" ht="12.75">
      <c r="A20" s="37">
        <v>16</v>
      </c>
      <c r="B20" s="12" t="s">
        <v>38</v>
      </c>
      <c r="C20" s="16">
        <v>113627</v>
      </c>
      <c r="D20" s="16">
        <v>2320</v>
      </c>
      <c r="E20" s="16">
        <v>260897</v>
      </c>
      <c r="F20" s="17">
        <v>5697</v>
      </c>
      <c r="G20" s="17">
        <v>788</v>
      </c>
      <c r="H20" s="17">
        <v>4487</v>
      </c>
      <c r="I20" s="18">
        <v>1335</v>
      </c>
      <c r="J20" s="18">
        <v>1043</v>
      </c>
      <c r="K20" s="18">
        <v>1392</v>
      </c>
      <c r="L20" s="19">
        <v>246</v>
      </c>
      <c r="M20" s="19">
        <v>2898</v>
      </c>
      <c r="N20" s="19">
        <v>713</v>
      </c>
      <c r="O20" s="19">
        <v>161</v>
      </c>
      <c r="P20" s="19">
        <v>559</v>
      </c>
      <c r="Q20" s="19">
        <v>90</v>
      </c>
      <c r="R20" s="21">
        <f t="shared" si="0"/>
        <v>121066</v>
      </c>
      <c r="S20" s="33">
        <f t="shared" si="1"/>
        <v>2210.191135413741</v>
      </c>
      <c r="T20" s="21">
        <f t="shared" si="2"/>
        <v>267579</v>
      </c>
    </row>
    <row r="21" spans="1:20" ht="12.75">
      <c r="A21" s="36">
        <v>17</v>
      </c>
      <c r="B21" s="12" t="s">
        <v>26</v>
      </c>
      <c r="C21" s="16">
        <v>127996</v>
      </c>
      <c r="D21" s="16">
        <v>1730</v>
      </c>
      <c r="E21" s="16">
        <v>218189</v>
      </c>
      <c r="F21" s="17">
        <v>5219</v>
      </c>
      <c r="G21" s="17">
        <v>778</v>
      </c>
      <c r="H21" s="17">
        <v>4061</v>
      </c>
      <c r="I21" s="18">
        <v>1178</v>
      </c>
      <c r="J21" s="18">
        <v>1217</v>
      </c>
      <c r="K21" s="18">
        <v>1434</v>
      </c>
      <c r="L21" s="19">
        <v>10375</v>
      </c>
      <c r="M21" s="19">
        <v>3660</v>
      </c>
      <c r="N21" s="19">
        <v>37969</v>
      </c>
      <c r="O21" s="19">
        <v>222</v>
      </c>
      <c r="P21" s="19">
        <v>478</v>
      </c>
      <c r="Q21" s="19">
        <v>107</v>
      </c>
      <c r="R21" s="21">
        <f t="shared" si="0"/>
        <v>144990</v>
      </c>
      <c r="S21" s="33">
        <f t="shared" si="1"/>
        <v>1805.3658873025727</v>
      </c>
      <c r="T21" s="21">
        <f t="shared" si="2"/>
        <v>261760</v>
      </c>
    </row>
    <row r="22" spans="1:20" ht="12.75">
      <c r="A22" s="37">
        <v>18</v>
      </c>
      <c r="B22" s="12" t="s">
        <v>25</v>
      </c>
      <c r="C22" s="16">
        <v>77402</v>
      </c>
      <c r="D22" s="16">
        <v>1876</v>
      </c>
      <c r="E22" s="16">
        <v>143230</v>
      </c>
      <c r="F22" s="17">
        <v>527</v>
      </c>
      <c r="G22" s="17">
        <v>541</v>
      </c>
      <c r="H22" s="17">
        <v>285</v>
      </c>
      <c r="I22" s="18">
        <v>6</v>
      </c>
      <c r="J22" s="18">
        <v>1217</v>
      </c>
      <c r="K22" s="18">
        <v>7</v>
      </c>
      <c r="L22" s="19">
        <v>35</v>
      </c>
      <c r="M22" s="19">
        <v>2128</v>
      </c>
      <c r="N22" s="19">
        <v>74</v>
      </c>
      <c r="O22" s="19">
        <v>2</v>
      </c>
      <c r="P22" s="19">
        <v>660</v>
      </c>
      <c r="Q22" s="19">
        <v>1</v>
      </c>
      <c r="R22" s="21">
        <f t="shared" si="0"/>
        <v>77972</v>
      </c>
      <c r="S22" s="33">
        <f t="shared" si="1"/>
        <v>1841.6482839993844</v>
      </c>
      <c r="T22" s="21">
        <f t="shared" si="2"/>
        <v>143597</v>
      </c>
    </row>
    <row r="23" spans="1:20" ht="12.75">
      <c r="A23" s="36">
        <v>19</v>
      </c>
      <c r="B23" s="12" t="s">
        <v>4</v>
      </c>
      <c r="C23" s="16">
        <v>108382</v>
      </c>
      <c r="D23" s="16">
        <v>1989</v>
      </c>
      <c r="E23" s="16">
        <v>212989</v>
      </c>
      <c r="F23" s="17">
        <v>6109</v>
      </c>
      <c r="G23" s="17">
        <v>728</v>
      </c>
      <c r="H23" s="17">
        <v>4449</v>
      </c>
      <c r="I23" s="18">
        <v>850</v>
      </c>
      <c r="J23" s="18">
        <v>2451</v>
      </c>
      <c r="K23" s="18">
        <v>2084</v>
      </c>
      <c r="L23" s="19">
        <v>935</v>
      </c>
      <c r="M23" s="19">
        <v>2385</v>
      </c>
      <c r="N23" s="19">
        <v>2230</v>
      </c>
      <c r="O23" s="19">
        <v>354</v>
      </c>
      <c r="P23" s="19">
        <v>741</v>
      </c>
      <c r="Q23" s="19">
        <v>262</v>
      </c>
      <c r="R23" s="21">
        <f t="shared" si="0"/>
        <v>116630</v>
      </c>
      <c r="S23" s="33">
        <f t="shared" si="1"/>
        <v>1903.5754094143872</v>
      </c>
      <c r="T23" s="21">
        <f t="shared" si="2"/>
        <v>222014</v>
      </c>
    </row>
    <row r="24" spans="1:20" ht="12.75">
      <c r="A24" s="37">
        <v>20</v>
      </c>
      <c r="B24" s="12" t="s">
        <v>19</v>
      </c>
      <c r="C24" s="16">
        <v>124166</v>
      </c>
      <c r="D24" s="16">
        <v>2128</v>
      </c>
      <c r="E24" s="16">
        <v>260743</v>
      </c>
      <c r="F24" s="17">
        <v>5765</v>
      </c>
      <c r="G24" s="17">
        <v>822</v>
      </c>
      <c r="H24" s="17">
        <v>4740</v>
      </c>
      <c r="I24" s="18">
        <v>15</v>
      </c>
      <c r="J24" s="18">
        <v>1217</v>
      </c>
      <c r="K24" s="18">
        <v>18</v>
      </c>
      <c r="L24" s="19">
        <v>103</v>
      </c>
      <c r="M24" s="19">
        <v>4485</v>
      </c>
      <c r="N24" s="19">
        <v>462</v>
      </c>
      <c r="O24" s="19">
        <v>40</v>
      </c>
      <c r="P24" s="19">
        <v>834</v>
      </c>
      <c r="Q24" s="19">
        <v>33</v>
      </c>
      <c r="R24" s="21">
        <f t="shared" si="0"/>
        <v>130089</v>
      </c>
      <c r="S24" s="33">
        <f t="shared" si="1"/>
        <v>2044.7232279439463</v>
      </c>
      <c r="T24" s="21">
        <f t="shared" si="2"/>
        <v>265996</v>
      </c>
    </row>
    <row r="25" spans="1:20" ht="12.75">
      <c r="A25" s="36">
        <v>21</v>
      </c>
      <c r="B25" s="12" t="s">
        <v>15</v>
      </c>
      <c r="C25" s="16">
        <v>89922</v>
      </c>
      <c r="D25" s="16">
        <v>2401</v>
      </c>
      <c r="E25" s="16">
        <v>214226</v>
      </c>
      <c r="F25" s="17">
        <v>3201</v>
      </c>
      <c r="G25" s="17">
        <v>813</v>
      </c>
      <c r="H25" s="17">
        <v>2604</v>
      </c>
      <c r="I25" s="18">
        <v>2050</v>
      </c>
      <c r="J25" s="18">
        <v>1190</v>
      </c>
      <c r="K25" s="18">
        <v>2440</v>
      </c>
      <c r="L25" s="19">
        <v>200</v>
      </c>
      <c r="M25" s="19">
        <v>1648</v>
      </c>
      <c r="N25" s="23">
        <v>330</v>
      </c>
      <c r="O25" s="19">
        <v>167</v>
      </c>
      <c r="P25" s="19">
        <v>561</v>
      </c>
      <c r="Q25" s="19">
        <v>94</v>
      </c>
      <c r="R25" s="21">
        <f t="shared" si="0"/>
        <v>95540</v>
      </c>
      <c r="S25" s="33">
        <f t="shared" si="1"/>
        <v>2299.4975926313587</v>
      </c>
      <c r="T25" s="21">
        <f t="shared" si="2"/>
        <v>219694</v>
      </c>
    </row>
    <row r="26" spans="1:20" ht="12.75">
      <c r="A26" s="37">
        <v>22</v>
      </c>
      <c r="B26" s="12" t="s">
        <v>14</v>
      </c>
      <c r="C26" s="16">
        <v>201733</v>
      </c>
      <c r="D26" s="16">
        <v>2060</v>
      </c>
      <c r="E26" s="16">
        <v>410571</v>
      </c>
      <c r="F26" s="17">
        <v>8343</v>
      </c>
      <c r="G26" s="17">
        <v>584</v>
      </c>
      <c r="H26" s="17">
        <v>4876</v>
      </c>
      <c r="I26" s="18">
        <v>2047</v>
      </c>
      <c r="J26" s="18">
        <v>1008</v>
      </c>
      <c r="K26" s="18">
        <v>2063</v>
      </c>
      <c r="L26" s="19">
        <v>593</v>
      </c>
      <c r="M26" s="19">
        <v>3079</v>
      </c>
      <c r="N26" s="19">
        <v>1826</v>
      </c>
      <c r="O26" s="19">
        <v>619</v>
      </c>
      <c r="P26" s="19">
        <v>540</v>
      </c>
      <c r="Q26" s="19">
        <v>334</v>
      </c>
      <c r="R26" s="21">
        <f t="shared" si="0"/>
        <v>213335</v>
      </c>
      <c r="S26" s="33">
        <f t="shared" si="1"/>
        <v>1967.1877563456535</v>
      </c>
      <c r="T26" s="21">
        <f t="shared" si="2"/>
        <v>419670</v>
      </c>
    </row>
    <row r="27" spans="1:20" ht="12.75">
      <c r="A27" s="36">
        <v>23</v>
      </c>
      <c r="B27" s="12" t="s">
        <v>8</v>
      </c>
      <c r="C27" s="16">
        <v>76375</v>
      </c>
      <c r="D27" s="16">
        <v>2446</v>
      </c>
      <c r="E27" s="16">
        <v>184445</v>
      </c>
      <c r="F27" s="17">
        <v>7915</v>
      </c>
      <c r="G27" s="17">
        <v>825</v>
      </c>
      <c r="H27" s="17">
        <v>6533</v>
      </c>
      <c r="I27" s="18">
        <v>390</v>
      </c>
      <c r="J27" s="18">
        <v>1198</v>
      </c>
      <c r="K27" s="18">
        <v>467</v>
      </c>
      <c r="L27" s="19">
        <v>70</v>
      </c>
      <c r="M27" s="19">
        <v>3070</v>
      </c>
      <c r="N27" s="19">
        <v>215</v>
      </c>
      <c r="O27" s="19">
        <v>20</v>
      </c>
      <c r="P27" s="19">
        <v>593</v>
      </c>
      <c r="Q27" s="22">
        <v>12</v>
      </c>
      <c r="R27" s="21">
        <f t="shared" si="0"/>
        <v>84770</v>
      </c>
      <c r="S27" s="33">
        <f t="shared" si="1"/>
        <v>2261.0829302819393</v>
      </c>
      <c r="T27" s="21">
        <f t="shared" si="2"/>
        <v>191672</v>
      </c>
    </row>
    <row r="28" spans="1:20" ht="12.75">
      <c r="A28" s="37">
        <v>24</v>
      </c>
      <c r="B28" s="12" t="s">
        <v>18</v>
      </c>
      <c r="C28" s="16">
        <v>97859</v>
      </c>
      <c r="D28" s="16">
        <v>2137</v>
      </c>
      <c r="E28" s="16">
        <v>206090</v>
      </c>
      <c r="F28" s="17">
        <v>1300</v>
      </c>
      <c r="G28" s="17">
        <v>708</v>
      </c>
      <c r="H28" s="17">
        <v>921</v>
      </c>
      <c r="I28" s="18">
        <v>10</v>
      </c>
      <c r="J28" s="18">
        <v>1217</v>
      </c>
      <c r="K28" s="18">
        <v>12</v>
      </c>
      <c r="L28" s="19">
        <v>32</v>
      </c>
      <c r="M28" s="19">
        <v>3279</v>
      </c>
      <c r="N28" s="19">
        <v>105</v>
      </c>
      <c r="O28" s="19">
        <v>8</v>
      </c>
      <c r="P28" s="19">
        <v>652</v>
      </c>
      <c r="Q28" s="19">
        <v>5</v>
      </c>
      <c r="R28" s="21">
        <f t="shared" si="0"/>
        <v>99209</v>
      </c>
      <c r="S28" s="33">
        <f t="shared" si="1"/>
        <v>2087.844852785534</v>
      </c>
      <c r="T28" s="21">
        <f t="shared" si="2"/>
        <v>207133</v>
      </c>
    </row>
    <row r="29" spans="1:20" ht="12.75">
      <c r="A29" s="36">
        <v>25</v>
      </c>
      <c r="B29" s="12" t="s">
        <v>11</v>
      </c>
      <c r="C29" s="16">
        <v>173087</v>
      </c>
      <c r="D29" s="16">
        <v>2230</v>
      </c>
      <c r="E29" s="16">
        <v>380946</v>
      </c>
      <c r="F29" s="17">
        <v>13600</v>
      </c>
      <c r="G29" s="17">
        <v>797</v>
      </c>
      <c r="H29" s="17">
        <v>10840</v>
      </c>
      <c r="I29" s="18">
        <v>400</v>
      </c>
      <c r="J29" s="18">
        <v>1162</v>
      </c>
      <c r="K29" s="18">
        <v>465</v>
      </c>
      <c r="L29" s="19">
        <v>1420</v>
      </c>
      <c r="M29" s="19">
        <v>5157</v>
      </c>
      <c r="N29" s="19">
        <v>7323</v>
      </c>
      <c r="O29" s="19">
        <v>174</v>
      </c>
      <c r="P29" s="19">
        <v>568</v>
      </c>
      <c r="Q29" s="19">
        <v>98</v>
      </c>
      <c r="R29" s="21">
        <f t="shared" si="0"/>
        <v>188681</v>
      </c>
      <c r="S29" s="33">
        <f t="shared" si="1"/>
        <v>2118.2419003503264</v>
      </c>
      <c r="T29" s="21">
        <f t="shared" si="2"/>
        <v>399672</v>
      </c>
    </row>
    <row r="30" spans="1:20" ht="12.75">
      <c r="A30" s="37">
        <v>26</v>
      </c>
      <c r="B30" s="12" t="s">
        <v>22</v>
      </c>
      <c r="C30" s="16">
        <v>63513</v>
      </c>
      <c r="D30" s="16">
        <v>1687</v>
      </c>
      <c r="E30" s="16">
        <v>105543</v>
      </c>
      <c r="F30" s="17">
        <v>4317</v>
      </c>
      <c r="G30" s="17">
        <v>772</v>
      </c>
      <c r="H30" s="17">
        <v>3333</v>
      </c>
      <c r="I30" s="18">
        <v>20</v>
      </c>
      <c r="J30" s="18">
        <v>1217</v>
      </c>
      <c r="K30" s="18">
        <v>24</v>
      </c>
      <c r="L30" s="19">
        <v>966</v>
      </c>
      <c r="M30" s="19">
        <v>2829</v>
      </c>
      <c r="N30" s="19">
        <v>2732</v>
      </c>
      <c r="O30" s="19">
        <v>418</v>
      </c>
      <c r="P30" s="19">
        <v>624</v>
      </c>
      <c r="Q30" s="19">
        <v>261</v>
      </c>
      <c r="R30" s="21">
        <f t="shared" si="0"/>
        <v>69234</v>
      </c>
      <c r="S30" s="33">
        <f t="shared" si="1"/>
        <v>1616.1568015714822</v>
      </c>
      <c r="T30" s="21">
        <f t="shared" si="2"/>
        <v>111893</v>
      </c>
    </row>
    <row r="31" spans="1:20" ht="12.75">
      <c r="A31" s="36">
        <v>27</v>
      </c>
      <c r="B31" s="12" t="s">
        <v>13</v>
      </c>
      <c r="C31" s="16">
        <v>94657</v>
      </c>
      <c r="D31" s="16">
        <v>1771</v>
      </c>
      <c r="E31" s="16">
        <v>165220</v>
      </c>
      <c r="F31" s="17">
        <v>4392</v>
      </c>
      <c r="G31" s="17">
        <v>849</v>
      </c>
      <c r="H31" s="17">
        <v>3731</v>
      </c>
      <c r="I31" s="18">
        <v>1066</v>
      </c>
      <c r="J31" s="18">
        <v>1486</v>
      </c>
      <c r="K31" s="18">
        <v>1584</v>
      </c>
      <c r="L31" s="19">
        <v>595</v>
      </c>
      <c r="M31" s="19">
        <v>2896</v>
      </c>
      <c r="N31" s="19">
        <v>1723</v>
      </c>
      <c r="O31" s="19">
        <v>45</v>
      </c>
      <c r="P31" s="19">
        <v>769</v>
      </c>
      <c r="Q31" s="19">
        <v>35</v>
      </c>
      <c r="R31" s="21">
        <f t="shared" si="0"/>
        <v>100755</v>
      </c>
      <c r="S31" s="33">
        <f t="shared" si="1"/>
        <v>1710.0193538782194</v>
      </c>
      <c r="T31" s="21">
        <f t="shared" si="2"/>
        <v>172293</v>
      </c>
    </row>
    <row r="32" spans="1:20" ht="12.75">
      <c r="A32" s="41" t="s">
        <v>39</v>
      </c>
      <c r="B32" s="42"/>
      <c r="C32" s="24">
        <f>SUM(C5:C31)</f>
        <v>2495297</v>
      </c>
      <c r="D32" s="25">
        <v>2120</v>
      </c>
      <c r="E32" s="24">
        <f>SUM(E5:E31)</f>
        <v>5222645</v>
      </c>
      <c r="F32" s="26">
        <f>SUM(F5:F31)</f>
        <v>148223</v>
      </c>
      <c r="G32" s="26">
        <v>749</v>
      </c>
      <c r="H32" s="26">
        <f>SUM(H5:H31)</f>
        <v>110962</v>
      </c>
      <c r="I32" s="27">
        <f>SUM(I5:I31)</f>
        <v>23646</v>
      </c>
      <c r="J32" s="28">
        <v>1217</v>
      </c>
      <c r="K32" s="27">
        <f>SUM(K5:K31)</f>
        <v>28769</v>
      </c>
      <c r="L32" s="27">
        <f>SUM(L5:L31)</f>
        <v>27953</v>
      </c>
      <c r="M32" s="26">
        <v>3333</v>
      </c>
      <c r="N32" s="27">
        <f>SUM(N5:N31)</f>
        <v>93179</v>
      </c>
      <c r="O32" s="27">
        <f>SUM(O5:O31)</f>
        <v>5343</v>
      </c>
      <c r="P32" s="26">
        <v>603</v>
      </c>
      <c r="Q32" s="27">
        <f>SUM(Q5:Q31)</f>
        <v>3221</v>
      </c>
      <c r="R32" s="32">
        <f t="shared" si="0"/>
        <v>2700462</v>
      </c>
      <c r="S32" s="34">
        <f t="shared" si="1"/>
        <v>2021.4230009531705</v>
      </c>
      <c r="T32" s="32">
        <f t="shared" si="2"/>
        <v>5458776</v>
      </c>
    </row>
  </sheetData>
  <sheetProtection/>
  <mergeCells count="11">
    <mergeCell ref="A32:B32"/>
    <mergeCell ref="A3:A4"/>
    <mergeCell ref="B3:B4"/>
    <mergeCell ref="C3:E3"/>
    <mergeCell ref="F3:H3"/>
    <mergeCell ref="I3:K3"/>
    <mergeCell ref="A1:K1"/>
    <mergeCell ref="A2:K2"/>
    <mergeCell ref="L3:N3"/>
    <mergeCell ref="O3:Q3"/>
    <mergeCell ref="R3:T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USER</cp:lastModifiedBy>
  <cp:lastPrinted>2016-07-25T08:12:26Z</cp:lastPrinted>
  <dcterms:created xsi:type="dcterms:W3CDTF">2014-10-21T08:45:02Z</dcterms:created>
  <dcterms:modified xsi:type="dcterms:W3CDTF">2016-07-25T08:14:37Z</dcterms:modified>
  <cp:category/>
  <cp:version/>
  <cp:contentType/>
  <cp:contentStatus/>
</cp:coreProperties>
</file>