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<sst xmlns="http://schemas.openxmlformats.org/spreadsheetml/2006/main" count="56" uniqueCount="41">
  <si>
    <t>Sl. No.</t>
  </si>
  <si>
    <t>District</t>
  </si>
  <si>
    <t>Area</t>
  </si>
  <si>
    <t>Dhubri</t>
  </si>
  <si>
    <t>Kokrajhar</t>
  </si>
  <si>
    <t>Bongaigaon</t>
  </si>
  <si>
    <t>Chirang</t>
  </si>
  <si>
    <t>Goalpara</t>
  </si>
  <si>
    <t>Nalbari</t>
  </si>
  <si>
    <t>Barpeta</t>
  </si>
  <si>
    <t>Baksa</t>
  </si>
  <si>
    <t>Sonitpur</t>
  </si>
  <si>
    <t>Darrang</t>
  </si>
  <si>
    <t>Udalguri</t>
  </si>
  <si>
    <t>Nagaon</t>
  </si>
  <si>
    <t>Morigaon</t>
  </si>
  <si>
    <t>Jorhat</t>
  </si>
  <si>
    <t>Golaghat</t>
  </si>
  <si>
    <t>Sibsagar</t>
  </si>
  <si>
    <t>Lakhimpur</t>
  </si>
  <si>
    <t>Dhemaji</t>
  </si>
  <si>
    <t>Dibrugarh</t>
  </si>
  <si>
    <t>Tinsukia</t>
  </si>
  <si>
    <t>Cachar</t>
  </si>
  <si>
    <t>Hailakandi</t>
  </si>
  <si>
    <t>Karimganj</t>
  </si>
  <si>
    <t>Karbi Anglong</t>
  </si>
  <si>
    <t>(Area in hectare, Average Yield in Kg. per hectare &amp; Production in MT)</t>
  </si>
  <si>
    <t>Dima Hasao</t>
  </si>
  <si>
    <t>Avg. Yield</t>
  </si>
  <si>
    <t>Rice</t>
  </si>
  <si>
    <t>Pulses</t>
  </si>
  <si>
    <t>Wheat</t>
  </si>
  <si>
    <t>Maize</t>
  </si>
  <si>
    <t>Other Cereals</t>
  </si>
  <si>
    <t>Total Foodgrains</t>
  </si>
  <si>
    <t xml:space="preserve">Prod </t>
  </si>
  <si>
    <t>Kamrup (M)</t>
  </si>
  <si>
    <t>Kamrup (R)</t>
  </si>
  <si>
    <t xml:space="preserve">         Assam :</t>
  </si>
  <si>
    <t>Foodgrains in Assam, 2015-16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</si>
</sst>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0.00000"/>
    <numFmt numFmtId="171" formatCode="0.0000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6" fillId="0" borderId="0" xfId="0" applyFont="1" applyFill="1" applyAlignment="1">
      <alignment vertical="top" wrapText="1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right" vertical="center" wrapText="1"/>
    </xf>
    <xf numFmtId="1" fontId="7" fillId="0" borderId="10" xfId="0" applyNumberFormat="1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right" vertical="center" wrapText="1"/>
    </xf>
    <xf numFmtId="1" fontId="6" fillId="34" borderId="10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right" vertical="center"/>
    </xf>
    <xf numFmtId="1" fontId="8" fillId="34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top"/>
    </xf>
    <xf numFmtId="0" fontId="12" fillId="0" borderId="11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13">
      <selection activeCell="A2" sqref="A2:T2"/>
    </sheetView>
  </sheetViews>
  <sheetFormatPr defaultColWidth="9.140625" defaultRowHeight="12.75"/>
  <cols>
    <col min="1" max="1" width="3.7109375" style="8" customWidth="1"/>
    <col min="2" max="2" width="12.00390625" style="8" customWidth="1"/>
    <col min="3" max="3" width="8.8515625" style="8" customWidth="1"/>
    <col min="4" max="4" width="6.140625" style="8" customWidth="1"/>
    <col min="5" max="5" width="8.28125" style="8" customWidth="1"/>
    <col min="6" max="6" width="7.00390625" style="8" customWidth="1"/>
    <col min="7" max="7" width="6.140625" style="8" customWidth="1"/>
    <col min="8" max="8" width="7.140625" style="8" customWidth="1"/>
    <col min="9" max="9" width="7.00390625" style="8" customWidth="1"/>
    <col min="10" max="10" width="6.140625" style="8" customWidth="1"/>
    <col min="11" max="11" width="7.28125" style="8" customWidth="1"/>
    <col min="12" max="12" width="7.00390625" style="8" customWidth="1"/>
    <col min="13" max="13" width="6.140625" style="8" customWidth="1"/>
    <col min="14" max="14" width="7.140625" style="8" customWidth="1"/>
    <col min="15" max="15" width="7.00390625" style="8" customWidth="1"/>
    <col min="16" max="16" width="6.140625" style="8" customWidth="1"/>
    <col min="17" max="17" width="7.140625" style="8" customWidth="1"/>
    <col min="18" max="18" width="8.8515625" style="8" customWidth="1"/>
    <col min="19" max="19" width="6.140625" style="8" customWidth="1"/>
    <col min="20" max="20" width="8.28125" style="8" customWidth="1"/>
  </cols>
  <sheetData>
    <row r="1" spans="1:20" ht="19.5" customHeight="1">
      <c r="A1" s="36" t="s">
        <v>40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s="2" customFormat="1" ht="19.5" customHeight="1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s="6" customFormat="1" ht="13.5" customHeight="1">
      <c r="A3" s="35" t="s">
        <v>0</v>
      </c>
      <c r="B3" s="35" t="s">
        <v>1</v>
      </c>
      <c r="C3" s="33" t="s">
        <v>30</v>
      </c>
      <c r="D3" s="33"/>
      <c r="E3" s="33"/>
      <c r="F3" s="33" t="s">
        <v>31</v>
      </c>
      <c r="G3" s="33"/>
      <c r="H3" s="33"/>
      <c r="I3" s="33" t="s">
        <v>32</v>
      </c>
      <c r="J3" s="33"/>
      <c r="K3" s="33"/>
      <c r="L3" s="33" t="s">
        <v>33</v>
      </c>
      <c r="M3" s="33"/>
      <c r="N3" s="33"/>
      <c r="O3" s="33" t="s">
        <v>34</v>
      </c>
      <c r="P3" s="33"/>
      <c r="Q3" s="33"/>
      <c r="R3" s="33" t="s">
        <v>35</v>
      </c>
      <c r="S3" s="33"/>
      <c r="T3" s="33"/>
    </row>
    <row r="4" spans="1:20" s="15" customFormat="1" ht="25.5" customHeight="1">
      <c r="A4" s="35"/>
      <c r="B4" s="35"/>
      <c r="C4" s="18" t="s">
        <v>2</v>
      </c>
      <c r="D4" s="18" t="s">
        <v>29</v>
      </c>
      <c r="E4" s="18" t="s">
        <v>36</v>
      </c>
      <c r="F4" s="18" t="s">
        <v>2</v>
      </c>
      <c r="G4" s="18" t="s">
        <v>29</v>
      </c>
      <c r="H4" s="18" t="s">
        <v>36</v>
      </c>
      <c r="I4" s="18" t="s">
        <v>2</v>
      </c>
      <c r="J4" s="18" t="s">
        <v>29</v>
      </c>
      <c r="K4" s="18" t="s">
        <v>36</v>
      </c>
      <c r="L4" s="18" t="s">
        <v>2</v>
      </c>
      <c r="M4" s="18" t="s">
        <v>29</v>
      </c>
      <c r="N4" s="18" t="s">
        <v>36</v>
      </c>
      <c r="O4" s="18" t="s">
        <v>2</v>
      </c>
      <c r="P4" s="18" t="s">
        <v>29</v>
      </c>
      <c r="Q4" s="18" t="s">
        <v>36</v>
      </c>
      <c r="R4" s="18" t="s">
        <v>2</v>
      </c>
      <c r="S4" s="18" t="s">
        <v>29</v>
      </c>
      <c r="T4" s="18" t="s">
        <v>36</v>
      </c>
    </row>
    <row r="5" spans="1:20" s="3" customFormat="1" ht="13.5" customHeight="1">
      <c r="A5" s="11">
        <v>1</v>
      </c>
      <c r="B5" s="12" t="s">
        <v>10</v>
      </c>
      <c r="C5" s="19">
        <v>99225</v>
      </c>
      <c r="D5" s="20">
        <v>2120.9139630978198</v>
      </c>
      <c r="E5" s="19">
        <v>207366</v>
      </c>
      <c r="F5" s="17">
        <v>7746</v>
      </c>
      <c r="G5" s="21">
        <v>897.1081848696101</v>
      </c>
      <c r="H5" s="17">
        <v>6949</v>
      </c>
      <c r="I5" s="22">
        <v>291</v>
      </c>
      <c r="J5" s="22">
        <v>1934</v>
      </c>
      <c r="K5" s="22">
        <v>563</v>
      </c>
      <c r="L5" s="17">
        <v>410</v>
      </c>
      <c r="M5" s="17">
        <v>3150</v>
      </c>
      <c r="N5" s="17">
        <v>1292</v>
      </c>
      <c r="O5" s="17">
        <v>302</v>
      </c>
      <c r="P5" s="17">
        <v>1042</v>
      </c>
      <c r="Q5" s="17">
        <v>315</v>
      </c>
      <c r="R5" s="13">
        <f>C5+F5+I5+L5+O5</f>
        <v>107974</v>
      </c>
      <c r="S5" s="16">
        <f>T5/R5*1000</f>
        <v>2004.9734195269232</v>
      </c>
      <c r="T5" s="13">
        <f>E5+H5+K5+N5+Q5</f>
        <v>216485</v>
      </c>
    </row>
    <row r="6" spans="1:20" s="4" customFormat="1" ht="13.5" customHeight="1">
      <c r="A6" s="14">
        <v>2</v>
      </c>
      <c r="B6" s="12" t="s">
        <v>9</v>
      </c>
      <c r="C6" s="19">
        <v>130310</v>
      </c>
      <c r="D6" s="20">
        <v>1806.461860302948</v>
      </c>
      <c r="E6" s="19">
        <v>233151</v>
      </c>
      <c r="F6" s="17">
        <v>13453</v>
      </c>
      <c r="G6" s="21">
        <v>850.2936148071062</v>
      </c>
      <c r="H6" s="17">
        <v>11439</v>
      </c>
      <c r="I6" s="22">
        <v>5292</v>
      </c>
      <c r="J6" s="22">
        <v>968</v>
      </c>
      <c r="K6" s="22">
        <v>5123</v>
      </c>
      <c r="L6" s="17">
        <v>76</v>
      </c>
      <c r="M6" s="17">
        <v>3575</v>
      </c>
      <c r="N6" s="17">
        <v>272</v>
      </c>
      <c r="O6" s="17">
        <v>507</v>
      </c>
      <c r="P6" s="17">
        <v>705</v>
      </c>
      <c r="Q6" s="17">
        <v>358</v>
      </c>
      <c r="R6" s="13">
        <f aca="true" t="shared" si="0" ref="R6:R32">C6+F6+I6+L6+O6</f>
        <v>149638</v>
      </c>
      <c r="S6" s="16">
        <f aca="true" t="shared" si="1" ref="S6:S32">T6/R6*1000</f>
        <v>1672.990817840388</v>
      </c>
      <c r="T6" s="13">
        <f aca="true" t="shared" si="2" ref="T6:T31">E6+H6+K6+N6+Q6</f>
        <v>250343</v>
      </c>
    </row>
    <row r="7" spans="1:20" s="4" customFormat="1" ht="13.5" customHeight="1">
      <c r="A7" s="11">
        <v>3</v>
      </c>
      <c r="B7" s="12" t="s">
        <v>5</v>
      </c>
      <c r="C7" s="19">
        <v>52185</v>
      </c>
      <c r="D7" s="20">
        <v>1824.9321442419541</v>
      </c>
      <c r="E7" s="19">
        <v>94130</v>
      </c>
      <c r="F7" s="17">
        <v>5692</v>
      </c>
      <c r="G7" s="21">
        <v>648.2782853127196</v>
      </c>
      <c r="H7" s="17">
        <v>3690</v>
      </c>
      <c r="I7" s="22">
        <v>489</v>
      </c>
      <c r="J7" s="22">
        <v>908</v>
      </c>
      <c r="K7" s="22">
        <v>444</v>
      </c>
      <c r="L7" s="17">
        <v>491</v>
      </c>
      <c r="M7" s="17">
        <v>2208</v>
      </c>
      <c r="N7" s="17">
        <v>1084</v>
      </c>
      <c r="O7" s="17">
        <v>1084</v>
      </c>
      <c r="P7" s="17">
        <v>578</v>
      </c>
      <c r="Q7" s="17">
        <v>626</v>
      </c>
      <c r="R7" s="13">
        <f t="shared" si="0"/>
        <v>59941</v>
      </c>
      <c r="S7" s="16">
        <f t="shared" si="1"/>
        <v>1667.873408852038</v>
      </c>
      <c r="T7" s="13">
        <f t="shared" si="2"/>
        <v>99974</v>
      </c>
    </row>
    <row r="8" spans="1:20" s="4" customFormat="1" ht="13.5" customHeight="1">
      <c r="A8" s="14">
        <v>4</v>
      </c>
      <c r="B8" s="12" t="s">
        <v>23</v>
      </c>
      <c r="C8" s="19">
        <v>108076</v>
      </c>
      <c r="D8" s="20">
        <v>2075.82524818436</v>
      </c>
      <c r="E8" s="19">
        <v>221229</v>
      </c>
      <c r="F8" s="17">
        <v>3788</v>
      </c>
      <c r="G8" s="21">
        <v>1127.7719112988384</v>
      </c>
      <c r="H8" s="17">
        <v>4272</v>
      </c>
      <c r="I8" s="22">
        <v>59</v>
      </c>
      <c r="J8" s="22">
        <v>1633</v>
      </c>
      <c r="K8" s="22">
        <v>96</v>
      </c>
      <c r="L8" s="17">
        <v>99</v>
      </c>
      <c r="M8" s="17">
        <v>800</v>
      </c>
      <c r="N8" s="17">
        <v>79</v>
      </c>
      <c r="O8" s="17">
        <v>25</v>
      </c>
      <c r="P8" s="17">
        <v>470</v>
      </c>
      <c r="Q8" s="17">
        <v>12</v>
      </c>
      <c r="R8" s="13">
        <f t="shared" si="0"/>
        <v>112047</v>
      </c>
      <c r="S8" s="16">
        <f t="shared" si="1"/>
        <v>2014.2261729452819</v>
      </c>
      <c r="T8" s="13">
        <f t="shared" si="2"/>
        <v>225688</v>
      </c>
    </row>
    <row r="9" spans="1:20" s="4" customFormat="1" ht="13.5" customHeight="1">
      <c r="A9" s="11">
        <v>5</v>
      </c>
      <c r="B9" s="12" t="s">
        <v>6</v>
      </c>
      <c r="C9" s="19">
        <v>44619</v>
      </c>
      <c r="D9" s="20">
        <v>1736.8444979883163</v>
      </c>
      <c r="E9" s="19">
        <v>76409</v>
      </c>
      <c r="F9" s="17">
        <v>4296</v>
      </c>
      <c r="G9" s="21">
        <v>579.8417132216015</v>
      </c>
      <c r="H9" s="17">
        <v>2491</v>
      </c>
      <c r="I9" s="22">
        <v>690</v>
      </c>
      <c r="J9" s="22">
        <v>1447</v>
      </c>
      <c r="K9" s="22">
        <v>998</v>
      </c>
      <c r="L9" s="17">
        <v>403</v>
      </c>
      <c r="M9" s="17">
        <v>1940</v>
      </c>
      <c r="N9" s="17">
        <v>782</v>
      </c>
      <c r="O9" s="17">
        <v>7</v>
      </c>
      <c r="P9" s="17">
        <v>1500</v>
      </c>
      <c r="Q9" s="17">
        <v>11</v>
      </c>
      <c r="R9" s="13">
        <f t="shared" si="0"/>
        <v>50015</v>
      </c>
      <c r="S9" s="16">
        <f t="shared" si="1"/>
        <v>1613.33599920024</v>
      </c>
      <c r="T9" s="13">
        <f t="shared" si="2"/>
        <v>80691</v>
      </c>
    </row>
    <row r="10" spans="1:20" s="4" customFormat="1" ht="13.5" customHeight="1">
      <c r="A10" s="14">
        <v>6</v>
      </c>
      <c r="B10" s="12" t="s">
        <v>12</v>
      </c>
      <c r="C10" s="19">
        <v>69954</v>
      </c>
      <c r="D10" s="20">
        <v>2426.859241267638</v>
      </c>
      <c r="E10" s="19">
        <v>167861</v>
      </c>
      <c r="F10" s="17">
        <v>6975</v>
      </c>
      <c r="G10" s="21">
        <v>858.0645161290322</v>
      </c>
      <c r="H10" s="17">
        <v>5985</v>
      </c>
      <c r="I10" s="22">
        <v>689</v>
      </c>
      <c r="J10" s="22">
        <v>1053</v>
      </c>
      <c r="K10" s="22">
        <v>726</v>
      </c>
      <c r="L10" s="17">
        <v>5358</v>
      </c>
      <c r="M10" s="17">
        <v>5761</v>
      </c>
      <c r="N10" s="17">
        <v>30867</v>
      </c>
      <c r="O10" s="17">
        <v>35</v>
      </c>
      <c r="P10" s="17">
        <v>785</v>
      </c>
      <c r="Q10" s="17">
        <v>27</v>
      </c>
      <c r="R10" s="13">
        <f t="shared" si="0"/>
        <v>83011</v>
      </c>
      <c r="S10" s="16">
        <f t="shared" si="1"/>
        <v>2475.1659418631266</v>
      </c>
      <c r="T10" s="13">
        <f t="shared" si="2"/>
        <v>205466</v>
      </c>
    </row>
    <row r="11" spans="1:20" s="4" customFormat="1" ht="13.5" customHeight="1">
      <c r="A11" s="11">
        <v>7</v>
      </c>
      <c r="B11" s="12" t="s">
        <v>20</v>
      </c>
      <c r="C11" s="19">
        <v>80570</v>
      </c>
      <c r="D11" s="20">
        <v>1478.4470274150285</v>
      </c>
      <c r="E11" s="19">
        <v>117402</v>
      </c>
      <c r="F11" s="17">
        <v>2490</v>
      </c>
      <c r="G11" s="21">
        <v>728.5140562248996</v>
      </c>
      <c r="H11" s="17">
        <v>1814</v>
      </c>
      <c r="I11" s="22">
        <v>27</v>
      </c>
      <c r="J11" s="22">
        <v>488</v>
      </c>
      <c r="K11" s="22">
        <v>13</v>
      </c>
      <c r="L11" s="17">
        <v>265</v>
      </c>
      <c r="M11" s="17">
        <v>4478</v>
      </c>
      <c r="N11" s="17">
        <v>1187</v>
      </c>
      <c r="O11" s="17">
        <v>16</v>
      </c>
      <c r="P11" s="17">
        <v>851</v>
      </c>
      <c r="Q11" s="17">
        <v>13</v>
      </c>
      <c r="R11" s="13">
        <f t="shared" si="0"/>
        <v>83368</v>
      </c>
      <c r="S11" s="16">
        <f t="shared" si="1"/>
        <v>1444.5470684195375</v>
      </c>
      <c r="T11" s="13">
        <f t="shared" si="2"/>
        <v>120429</v>
      </c>
    </row>
    <row r="12" spans="1:20" s="4" customFormat="1" ht="13.5" customHeight="1">
      <c r="A12" s="14">
        <v>8</v>
      </c>
      <c r="B12" s="13" t="s">
        <v>3</v>
      </c>
      <c r="C12" s="19">
        <v>84469</v>
      </c>
      <c r="D12" s="20">
        <v>2718.379022646007</v>
      </c>
      <c r="E12" s="19">
        <v>228072</v>
      </c>
      <c r="F12" s="17">
        <v>9456</v>
      </c>
      <c r="G12" s="21">
        <v>789.4458544839256</v>
      </c>
      <c r="H12" s="17">
        <v>7465</v>
      </c>
      <c r="I12" s="22">
        <v>2670</v>
      </c>
      <c r="J12" s="22">
        <v>1409</v>
      </c>
      <c r="K12" s="22">
        <v>3763</v>
      </c>
      <c r="L12" s="17">
        <v>1204</v>
      </c>
      <c r="M12" s="17">
        <v>4089</v>
      </c>
      <c r="N12" s="17">
        <v>4924</v>
      </c>
      <c r="O12" s="17">
        <v>677</v>
      </c>
      <c r="P12" s="17">
        <v>1422</v>
      </c>
      <c r="Q12" s="17">
        <v>963</v>
      </c>
      <c r="R12" s="13">
        <f t="shared" si="0"/>
        <v>98476</v>
      </c>
      <c r="S12" s="16">
        <f t="shared" si="1"/>
        <v>2489.814777204598</v>
      </c>
      <c r="T12" s="13">
        <f t="shared" si="2"/>
        <v>245187</v>
      </c>
    </row>
    <row r="13" spans="1:20" s="4" customFormat="1" ht="13.5" customHeight="1">
      <c r="A13" s="11">
        <v>9</v>
      </c>
      <c r="B13" s="12" t="s">
        <v>21</v>
      </c>
      <c r="C13" s="19">
        <v>79342</v>
      </c>
      <c r="D13" s="20">
        <v>1962.6658478230274</v>
      </c>
      <c r="E13" s="19">
        <v>153400</v>
      </c>
      <c r="F13" s="17">
        <v>1870</v>
      </c>
      <c r="G13" s="21">
        <v>635.8288770053476</v>
      </c>
      <c r="H13" s="17">
        <v>1189</v>
      </c>
      <c r="I13" s="22">
        <v>3</v>
      </c>
      <c r="J13" s="22">
        <v>1633</v>
      </c>
      <c r="K13" s="22">
        <v>5</v>
      </c>
      <c r="L13" s="17">
        <v>114</v>
      </c>
      <c r="M13" s="17">
        <v>1608</v>
      </c>
      <c r="N13" s="17">
        <v>183</v>
      </c>
      <c r="O13" s="17">
        <v>0</v>
      </c>
      <c r="P13" s="17">
        <v>0</v>
      </c>
      <c r="Q13" s="17">
        <v>0</v>
      </c>
      <c r="R13" s="13">
        <f t="shared" si="0"/>
        <v>81329</v>
      </c>
      <c r="S13" s="16">
        <f t="shared" si="1"/>
        <v>1903.0972961674188</v>
      </c>
      <c r="T13" s="13">
        <f t="shared" si="2"/>
        <v>154777</v>
      </c>
    </row>
    <row r="14" spans="1:20" s="4" customFormat="1" ht="13.5" customHeight="1">
      <c r="A14" s="14">
        <v>10</v>
      </c>
      <c r="B14" s="12" t="s">
        <v>28</v>
      </c>
      <c r="C14" s="19">
        <v>14614</v>
      </c>
      <c r="D14" s="20">
        <v>2212.022237665045</v>
      </c>
      <c r="E14" s="19">
        <v>31831</v>
      </c>
      <c r="F14" s="17">
        <v>1524</v>
      </c>
      <c r="G14" s="21">
        <v>603.0183727034121</v>
      </c>
      <c r="H14" s="17">
        <v>919</v>
      </c>
      <c r="I14" s="22">
        <v>0</v>
      </c>
      <c r="J14" s="22">
        <v>0</v>
      </c>
      <c r="K14" s="22">
        <v>0</v>
      </c>
      <c r="L14" s="17">
        <v>3454</v>
      </c>
      <c r="M14" s="17">
        <v>1540</v>
      </c>
      <c r="N14" s="17">
        <v>5319</v>
      </c>
      <c r="O14" s="17">
        <v>0</v>
      </c>
      <c r="P14" s="17">
        <v>0</v>
      </c>
      <c r="Q14" s="17">
        <v>0</v>
      </c>
      <c r="R14" s="13">
        <f t="shared" si="0"/>
        <v>19592</v>
      </c>
      <c r="S14" s="16">
        <f t="shared" si="1"/>
        <v>1943.0890159248672</v>
      </c>
      <c r="T14" s="13">
        <f t="shared" si="2"/>
        <v>38069</v>
      </c>
    </row>
    <row r="15" spans="1:20" s="4" customFormat="1" ht="13.5" customHeight="1">
      <c r="A15" s="11">
        <v>11</v>
      </c>
      <c r="B15" s="12" t="s">
        <v>7</v>
      </c>
      <c r="C15" s="19">
        <v>85216</v>
      </c>
      <c r="D15" s="20">
        <v>2228.371199544657</v>
      </c>
      <c r="E15" s="19">
        <v>187923</v>
      </c>
      <c r="F15" s="17">
        <v>7623</v>
      </c>
      <c r="G15" s="21">
        <v>713.8921684376229</v>
      </c>
      <c r="H15" s="17">
        <v>5442</v>
      </c>
      <c r="I15" s="22">
        <v>2250</v>
      </c>
      <c r="J15" s="22">
        <v>1370</v>
      </c>
      <c r="K15" s="22">
        <v>3083</v>
      </c>
      <c r="L15" s="17">
        <v>166</v>
      </c>
      <c r="M15" s="17">
        <v>763</v>
      </c>
      <c r="N15" s="23">
        <v>127</v>
      </c>
      <c r="O15" s="17">
        <v>280</v>
      </c>
      <c r="P15" s="17">
        <v>900</v>
      </c>
      <c r="Q15" s="12">
        <v>252</v>
      </c>
      <c r="R15" s="13">
        <f t="shared" si="0"/>
        <v>95535</v>
      </c>
      <c r="S15" s="16">
        <f t="shared" si="1"/>
        <v>2060.2606374627103</v>
      </c>
      <c r="T15" s="13">
        <f t="shared" si="2"/>
        <v>196827</v>
      </c>
    </row>
    <row r="16" spans="1:20" s="4" customFormat="1" ht="13.5" customHeight="1">
      <c r="A16" s="14">
        <v>12</v>
      </c>
      <c r="B16" s="12" t="s">
        <v>17</v>
      </c>
      <c r="C16" s="19">
        <v>121572</v>
      </c>
      <c r="D16" s="20">
        <v>2204.319380465986</v>
      </c>
      <c r="E16" s="19">
        <v>264148</v>
      </c>
      <c r="F16" s="17">
        <v>3016</v>
      </c>
      <c r="G16" s="21">
        <v>733.0901856763926</v>
      </c>
      <c r="H16" s="17">
        <v>2211</v>
      </c>
      <c r="I16" s="22">
        <v>130</v>
      </c>
      <c r="J16" s="22">
        <v>796</v>
      </c>
      <c r="K16" s="22">
        <v>103</v>
      </c>
      <c r="L16" s="17">
        <v>191</v>
      </c>
      <c r="M16" s="17">
        <v>907</v>
      </c>
      <c r="N16" s="17">
        <v>174</v>
      </c>
      <c r="O16" s="17">
        <v>58</v>
      </c>
      <c r="P16" s="17">
        <v>470</v>
      </c>
      <c r="Q16" s="17">
        <v>27</v>
      </c>
      <c r="R16" s="13">
        <f t="shared" si="0"/>
        <v>124967</v>
      </c>
      <c r="S16" s="16">
        <f t="shared" si="1"/>
        <v>2133.867340978018</v>
      </c>
      <c r="T16" s="13">
        <f t="shared" si="2"/>
        <v>266663</v>
      </c>
    </row>
    <row r="17" spans="1:20" s="4" customFormat="1" ht="13.5" customHeight="1">
      <c r="A17" s="11">
        <v>13</v>
      </c>
      <c r="B17" s="12" t="s">
        <v>24</v>
      </c>
      <c r="C17" s="19">
        <v>45290</v>
      </c>
      <c r="D17" s="20">
        <v>2406.6532258064517</v>
      </c>
      <c r="E17" s="19">
        <v>107433</v>
      </c>
      <c r="F17" s="17">
        <v>3974</v>
      </c>
      <c r="G17" s="21">
        <v>802.4660291897333</v>
      </c>
      <c r="H17" s="17">
        <v>3189</v>
      </c>
      <c r="I17" s="22">
        <v>0</v>
      </c>
      <c r="J17" s="22">
        <v>0</v>
      </c>
      <c r="K17" s="22">
        <v>0</v>
      </c>
      <c r="L17" s="17">
        <v>15</v>
      </c>
      <c r="M17" s="17">
        <v>1760</v>
      </c>
      <c r="N17" s="17">
        <v>26</v>
      </c>
      <c r="O17" s="17">
        <v>5</v>
      </c>
      <c r="P17" s="17">
        <v>619</v>
      </c>
      <c r="Q17" s="17">
        <v>3</v>
      </c>
      <c r="R17" s="13">
        <f t="shared" si="0"/>
        <v>49284</v>
      </c>
      <c r="S17" s="16">
        <f t="shared" si="1"/>
        <v>2245.170846522198</v>
      </c>
      <c r="T17" s="13">
        <f t="shared" si="2"/>
        <v>110651</v>
      </c>
    </row>
    <row r="18" spans="1:20" s="4" customFormat="1" ht="13.5" customHeight="1">
      <c r="A18" s="14">
        <v>14</v>
      </c>
      <c r="B18" s="12" t="s">
        <v>16</v>
      </c>
      <c r="C18" s="19">
        <v>93738</v>
      </c>
      <c r="D18" s="20">
        <v>2152.4800051948614</v>
      </c>
      <c r="E18" s="19">
        <v>198887</v>
      </c>
      <c r="F18" s="17">
        <v>9199</v>
      </c>
      <c r="G18" s="21">
        <v>479.0738123709099</v>
      </c>
      <c r="H18" s="17">
        <v>4407</v>
      </c>
      <c r="I18" s="22">
        <v>8</v>
      </c>
      <c r="J18" s="22">
        <v>1633</v>
      </c>
      <c r="K18" s="22">
        <v>13</v>
      </c>
      <c r="L18" s="17">
        <v>24</v>
      </c>
      <c r="M18" s="17">
        <v>2525</v>
      </c>
      <c r="N18" s="17">
        <v>61</v>
      </c>
      <c r="O18" s="17">
        <v>133</v>
      </c>
      <c r="P18" s="17">
        <v>642</v>
      </c>
      <c r="Q18" s="17">
        <v>85</v>
      </c>
      <c r="R18" s="13">
        <f t="shared" si="0"/>
        <v>103102</v>
      </c>
      <c r="S18" s="16">
        <f t="shared" si="1"/>
        <v>1973.3176853989253</v>
      </c>
      <c r="T18" s="13">
        <f t="shared" si="2"/>
        <v>203453</v>
      </c>
    </row>
    <row r="19" spans="1:20" s="4" customFormat="1" ht="13.5" customHeight="1">
      <c r="A19" s="11">
        <v>15</v>
      </c>
      <c r="B19" s="12" t="s">
        <v>37</v>
      </c>
      <c r="C19" s="19">
        <v>29559</v>
      </c>
      <c r="D19" s="20">
        <v>2364.4137364892595</v>
      </c>
      <c r="E19" s="19">
        <v>69126</v>
      </c>
      <c r="F19" s="17">
        <v>934</v>
      </c>
      <c r="G19" s="21">
        <v>706.6381156316917</v>
      </c>
      <c r="H19" s="17">
        <v>660</v>
      </c>
      <c r="I19" s="22">
        <v>119</v>
      </c>
      <c r="J19" s="22">
        <v>1633</v>
      </c>
      <c r="K19" s="22">
        <v>194</v>
      </c>
      <c r="L19" s="17">
        <v>72</v>
      </c>
      <c r="M19" s="23">
        <v>3562</v>
      </c>
      <c r="N19" s="17">
        <v>256</v>
      </c>
      <c r="O19" s="17">
        <v>41</v>
      </c>
      <c r="P19" s="17">
        <v>469</v>
      </c>
      <c r="Q19" s="23">
        <v>19</v>
      </c>
      <c r="R19" s="13">
        <f t="shared" si="0"/>
        <v>30725</v>
      </c>
      <c r="S19" s="16">
        <f t="shared" si="1"/>
        <v>2286.5744507729864</v>
      </c>
      <c r="T19" s="13">
        <f t="shared" si="2"/>
        <v>70255</v>
      </c>
    </row>
    <row r="20" spans="1:20" s="4" customFormat="1" ht="13.5" customHeight="1">
      <c r="A20" s="14">
        <v>16</v>
      </c>
      <c r="B20" s="12" t="s">
        <v>38</v>
      </c>
      <c r="C20" s="19">
        <v>110188</v>
      </c>
      <c r="D20" s="20">
        <v>2507.212750933118</v>
      </c>
      <c r="E20" s="19">
        <v>273394</v>
      </c>
      <c r="F20" s="17">
        <v>5404</v>
      </c>
      <c r="G20" s="21">
        <v>647.6683937823834</v>
      </c>
      <c r="H20" s="17">
        <v>3500</v>
      </c>
      <c r="I20" s="22">
        <v>1247</v>
      </c>
      <c r="J20" s="22">
        <v>986</v>
      </c>
      <c r="K20" s="22">
        <v>1230</v>
      </c>
      <c r="L20" s="17">
        <v>221</v>
      </c>
      <c r="M20" s="17">
        <v>3562</v>
      </c>
      <c r="N20" s="17">
        <v>787</v>
      </c>
      <c r="O20" s="17">
        <v>150</v>
      </c>
      <c r="P20" s="17">
        <v>524</v>
      </c>
      <c r="Q20" s="17">
        <v>78</v>
      </c>
      <c r="R20" s="13">
        <f t="shared" si="0"/>
        <v>117210</v>
      </c>
      <c r="S20" s="16">
        <f t="shared" si="1"/>
        <v>2380.249125501237</v>
      </c>
      <c r="T20" s="13">
        <f t="shared" si="2"/>
        <v>278989</v>
      </c>
    </row>
    <row r="21" spans="1:20" s="4" customFormat="1" ht="13.5" customHeight="1">
      <c r="A21" s="11">
        <v>17</v>
      </c>
      <c r="B21" s="12" t="s">
        <v>26</v>
      </c>
      <c r="C21" s="19">
        <v>129577</v>
      </c>
      <c r="D21" s="20">
        <v>1669.8470143115644</v>
      </c>
      <c r="E21" s="19">
        <v>213171</v>
      </c>
      <c r="F21" s="17">
        <v>4842</v>
      </c>
      <c r="G21" s="21">
        <v>743.2878975629906</v>
      </c>
      <c r="H21" s="17">
        <v>3599</v>
      </c>
      <c r="I21" s="22">
        <v>1156</v>
      </c>
      <c r="J21" s="22">
        <v>1481</v>
      </c>
      <c r="K21" s="22">
        <v>1712</v>
      </c>
      <c r="L21" s="17">
        <v>10529</v>
      </c>
      <c r="M21" s="17">
        <v>2607</v>
      </c>
      <c r="N21" s="17">
        <v>27450</v>
      </c>
      <c r="O21" s="17">
        <v>229</v>
      </c>
      <c r="P21" s="17">
        <v>665</v>
      </c>
      <c r="Q21" s="17">
        <v>152</v>
      </c>
      <c r="R21" s="13">
        <f t="shared" si="0"/>
        <v>146333</v>
      </c>
      <c r="S21" s="16">
        <f t="shared" si="1"/>
        <v>1681.6712566543433</v>
      </c>
      <c r="T21" s="13">
        <f t="shared" si="2"/>
        <v>246084</v>
      </c>
    </row>
    <row r="22" spans="1:20" s="4" customFormat="1" ht="13.5" customHeight="1">
      <c r="A22" s="14">
        <v>18</v>
      </c>
      <c r="B22" s="12" t="s">
        <v>25</v>
      </c>
      <c r="C22" s="19">
        <v>76293</v>
      </c>
      <c r="D22" s="20">
        <v>1649.5946843853822</v>
      </c>
      <c r="E22" s="19">
        <v>124132</v>
      </c>
      <c r="F22" s="17">
        <v>528</v>
      </c>
      <c r="G22" s="21">
        <v>1070.0757575757575</v>
      </c>
      <c r="H22" s="17">
        <v>565</v>
      </c>
      <c r="I22" s="22">
        <v>6</v>
      </c>
      <c r="J22" s="22">
        <v>1633</v>
      </c>
      <c r="K22" s="22">
        <v>10</v>
      </c>
      <c r="L22" s="17">
        <v>32</v>
      </c>
      <c r="M22" s="17">
        <v>3120</v>
      </c>
      <c r="N22" s="17">
        <v>100</v>
      </c>
      <c r="O22" s="17">
        <v>2</v>
      </c>
      <c r="P22" s="17">
        <v>619</v>
      </c>
      <c r="Q22" s="17">
        <v>1</v>
      </c>
      <c r="R22" s="13">
        <f t="shared" si="0"/>
        <v>76861</v>
      </c>
      <c r="S22" s="16">
        <f t="shared" si="1"/>
        <v>1623.814418235516</v>
      </c>
      <c r="T22" s="13">
        <f t="shared" si="2"/>
        <v>124808</v>
      </c>
    </row>
    <row r="23" spans="1:20" s="4" customFormat="1" ht="13.5" customHeight="1">
      <c r="A23" s="11">
        <v>19</v>
      </c>
      <c r="B23" s="12" t="s">
        <v>4</v>
      </c>
      <c r="C23" s="19">
        <v>107530</v>
      </c>
      <c r="D23" s="20">
        <v>1710.2142238620534</v>
      </c>
      <c r="E23" s="19">
        <v>181700</v>
      </c>
      <c r="F23" s="17">
        <v>6210</v>
      </c>
      <c r="G23" s="21">
        <v>724.7987117552335</v>
      </c>
      <c r="H23" s="17">
        <v>4501</v>
      </c>
      <c r="I23" s="22">
        <v>780</v>
      </c>
      <c r="J23" s="22">
        <v>1624</v>
      </c>
      <c r="K23" s="22">
        <v>1267</v>
      </c>
      <c r="L23" s="17">
        <v>940</v>
      </c>
      <c r="M23" s="17">
        <v>764</v>
      </c>
      <c r="N23" s="17">
        <v>719</v>
      </c>
      <c r="O23" s="17">
        <v>325</v>
      </c>
      <c r="P23" s="17">
        <v>658</v>
      </c>
      <c r="Q23" s="17">
        <v>214</v>
      </c>
      <c r="R23" s="13">
        <f t="shared" si="0"/>
        <v>115785</v>
      </c>
      <c r="S23" s="16">
        <f t="shared" si="1"/>
        <v>1627.1624130932332</v>
      </c>
      <c r="T23" s="13">
        <f t="shared" si="2"/>
        <v>188401</v>
      </c>
    </row>
    <row r="24" spans="1:20" s="4" customFormat="1" ht="13.5" customHeight="1">
      <c r="A24" s="14">
        <v>20</v>
      </c>
      <c r="B24" s="12" t="s">
        <v>19</v>
      </c>
      <c r="C24" s="19">
        <v>131042</v>
      </c>
      <c r="D24" s="20">
        <v>2059.9478646957355</v>
      </c>
      <c r="E24" s="19">
        <v>266308</v>
      </c>
      <c r="F24" s="17">
        <v>4488</v>
      </c>
      <c r="G24" s="21">
        <v>810.3832442067736</v>
      </c>
      <c r="H24" s="17">
        <v>3637</v>
      </c>
      <c r="I24" s="22">
        <v>9</v>
      </c>
      <c r="J24" s="22">
        <v>1633</v>
      </c>
      <c r="K24" s="22">
        <v>15</v>
      </c>
      <c r="L24" s="17">
        <v>350</v>
      </c>
      <c r="M24" s="17">
        <v>587</v>
      </c>
      <c r="N24" s="17">
        <v>206</v>
      </c>
      <c r="O24" s="17">
        <v>24</v>
      </c>
      <c r="P24" s="17">
        <v>525</v>
      </c>
      <c r="Q24" s="17">
        <v>13</v>
      </c>
      <c r="R24" s="13">
        <f t="shared" si="0"/>
        <v>135913</v>
      </c>
      <c r="S24" s="16">
        <f t="shared" si="1"/>
        <v>1987.8819538969783</v>
      </c>
      <c r="T24" s="13">
        <f t="shared" si="2"/>
        <v>270179</v>
      </c>
    </row>
    <row r="25" spans="1:20" s="4" customFormat="1" ht="13.5" customHeight="1">
      <c r="A25" s="11">
        <v>21</v>
      </c>
      <c r="B25" s="12" t="s">
        <v>15</v>
      </c>
      <c r="C25" s="19">
        <v>89102</v>
      </c>
      <c r="D25" s="20">
        <v>2385.8054010042065</v>
      </c>
      <c r="E25" s="19">
        <v>210972</v>
      </c>
      <c r="F25" s="17">
        <v>2952</v>
      </c>
      <c r="G25" s="21">
        <v>816.7344173441734</v>
      </c>
      <c r="H25" s="17">
        <v>2411</v>
      </c>
      <c r="I25" s="22">
        <v>2039</v>
      </c>
      <c r="J25" s="22">
        <v>5648</v>
      </c>
      <c r="K25" s="22">
        <v>11516</v>
      </c>
      <c r="L25" s="17">
        <v>200</v>
      </c>
      <c r="M25" s="17">
        <v>1647</v>
      </c>
      <c r="N25" s="12">
        <v>329</v>
      </c>
      <c r="O25" s="17">
        <v>520</v>
      </c>
      <c r="P25" s="17">
        <v>450</v>
      </c>
      <c r="Q25" s="17">
        <v>234</v>
      </c>
      <c r="R25" s="13">
        <f t="shared" si="0"/>
        <v>94813</v>
      </c>
      <c r="S25" s="16">
        <f t="shared" si="1"/>
        <v>2377.9650469872277</v>
      </c>
      <c r="T25" s="13">
        <f t="shared" si="2"/>
        <v>225462</v>
      </c>
    </row>
    <row r="26" spans="1:20" s="4" customFormat="1" ht="13.5" customHeight="1">
      <c r="A26" s="14">
        <v>22</v>
      </c>
      <c r="B26" s="12" t="s">
        <v>14</v>
      </c>
      <c r="C26" s="19">
        <v>198698</v>
      </c>
      <c r="D26" s="20">
        <v>2331.962038206183</v>
      </c>
      <c r="E26" s="19">
        <v>458016</v>
      </c>
      <c r="F26" s="17">
        <v>8281</v>
      </c>
      <c r="G26" s="21">
        <v>737.4713198889024</v>
      </c>
      <c r="H26" s="17">
        <v>6107</v>
      </c>
      <c r="I26" s="22">
        <v>1289</v>
      </c>
      <c r="J26" s="22">
        <v>882</v>
      </c>
      <c r="K26" s="22">
        <v>1138</v>
      </c>
      <c r="L26" s="17">
        <v>747</v>
      </c>
      <c r="M26" s="17">
        <v>3136</v>
      </c>
      <c r="N26" s="17">
        <v>2343</v>
      </c>
      <c r="O26" s="17">
        <v>1586</v>
      </c>
      <c r="P26" s="17">
        <v>450</v>
      </c>
      <c r="Q26" s="17">
        <v>714</v>
      </c>
      <c r="R26" s="13">
        <f t="shared" si="0"/>
        <v>210601</v>
      </c>
      <c r="S26" s="16">
        <f t="shared" si="1"/>
        <v>2223.7216347500726</v>
      </c>
      <c r="T26" s="13">
        <f t="shared" si="2"/>
        <v>468318</v>
      </c>
    </row>
    <row r="27" spans="1:20" s="4" customFormat="1" ht="13.5" customHeight="1">
      <c r="A27" s="11">
        <v>23</v>
      </c>
      <c r="B27" s="12" t="s">
        <v>8</v>
      </c>
      <c r="C27" s="19">
        <v>75705</v>
      </c>
      <c r="D27" s="20">
        <v>2174.8946135831384</v>
      </c>
      <c r="E27" s="19">
        <v>162519</v>
      </c>
      <c r="F27" s="17">
        <v>5320</v>
      </c>
      <c r="G27" s="21">
        <v>708.0827067669173</v>
      </c>
      <c r="H27" s="17">
        <v>3767</v>
      </c>
      <c r="I27" s="22">
        <v>300</v>
      </c>
      <c r="J27" s="22">
        <v>989</v>
      </c>
      <c r="K27" s="22">
        <v>297</v>
      </c>
      <c r="L27" s="17">
        <v>94</v>
      </c>
      <c r="M27" s="17">
        <v>4297</v>
      </c>
      <c r="N27" s="17">
        <v>404</v>
      </c>
      <c r="O27" s="17">
        <v>18</v>
      </c>
      <c r="P27" s="17">
        <v>499</v>
      </c>
      <c r="Q27" s="23">
        <v>9</v>
      </c>
      <c r="R27" s="13">
        <f t="shared" si="0"/>
        <v>81437</v>
      </c>
      <c r="S27" s="16">
        <f t="shared" si="1"/>
        <v>2050.6158134508887</v>
      </c>
      <c r="T27" s="13">
        <f t="shared" si="2"/>
        <v>166996</v>
      </c>
    </row>
    <row r="28" spans="1:20" s="4" customFormat="1" ht="13.5" customHeight="1">
      <c r="A28" s="14">
        <v>24</v>
      </c>
      <c r="B28" s="12" t="s">
        <v>18</v>
      </c>
      <c r="C28" s="19">
        <v>99720</v>
      </c>
      <c r="D28" s="20">
        <v>2058.4984019054987</v>
      </c>
      <c r="E28" s="19">
        <v>202231</v>
      </c>
      <c r="F28" s="17">
        <v>1439</v>
      </c>
      <c r="G28" s="21">
        <v>954.829742876998</v>
      </c>
      <c r="H28" s="17">
        <v>1374</v>
      </c>
      <c r="I28" s="22">
        <v>8</v>
      </c>
      <c r="J28" s="22">
        <v>1633</v>
      </c>
      <c r="K28" s="22">
        <v>13</v>
      </c>
      <c r="L28" s="17">
        <v>46</v>
      </c>
      <c r="M28" s="17">
        <v>2874</v>
      </c>
      <c r="N28" s="17">
        <v>132</v>
      </c>
      <c r="O28" s="17">
        <v>5</v>
      </c>
      <c r="P28" s="17">
        <v>567</v>
      </c>
      <c r="Q28" s="17">
        <v>3</v>
      </c>
      <c r="R28" s="13">
        <f t="shared" si="0"/>
        <v>101218</v>
      </c>
      <c r="S28" s="16">
        <f t="shared" si="1"/>
        <v>2013.0115196901736</v>
      </c>
      <c r="T28" s="13">
        <f t="shared" si="2"/>
        <v>203753</v>
      </c>
    </row>
    <row r="29" spans="1:20" s="4" customFormat="1" ht="13.5" customHeight="1">
      <c r="A29" s="11">
        <v>25</v>
      </c>
      <c r="B29" s="12" t="s">
        <v>11</v>
      </c>
      <c r="C29" s="19">
        <v>171475</v>
      </c>
      <c r="D29" s="20">
        <v>2226.4030536877062</v>
      </c>
      <c r="E29" s="19">
        <v>376792</v>
      </c>
      <c r="F29" s="17">
        <v>12266</v>
      </c>
      <c r="G29" s="21">
        <v>767.1612587640633</v>
      </c>
      <c r="H29" s="17">
        <v>9410</v>
      </c>
      <c r="I29" s="22">
        <v>395</v>
      </c>
      <c r="J29" s="22">
        <v>1392</v>
      </c>
      <c r="K29" s="22">
        <v>550</v>
      </c>
      <c r="L29" s="17">
        <v>1342</v>
      </c>
      <c r="M29" s="17">
        <v>5128</v>
      </c>
      <c r="N29" s="17">
        <v>6882</v>
      </c>
      <c r="O29" s="17">
        <v>149</v>
      </c>
      <c r="P29" s="17">
        <v>570</v>
      </c>
      <c r="Q29" s="17">
        <v>85</v>
      </c>
      <c r="R29" s="13">
        <f t="shared" si="0"/>
        <v>185627</v>
      </c>
      <c r="S29" s="16">
        <f t="shared" si="1"/>
        <v>2121.0222650799724</v>
      </c>
      <c r="T29" s="13">
        <f t="shared" si="2"/>
        <v>393719</v>
      </c>
    </row>
    <row r="30" spans="1:20" s="4" customFormat="1" ht="13.5" customHeight="1">
      <c r="A30" s="14">
        <v>26</v>
      </c>
      <c r="B30" s="12" t="s">
        <v>22</v>
      </c>
      <c r="C30" s="19">
        <v>62709</v>
      </c>
      <c r="D30" s="20">
        <v>1856.8398555769636</v>
      </c>
      <c r="E30" s="19">
        <v>114684</v>
      </c>
      <c r="F30" s="17">
        <v>3908</v>
      </c>
      <c r="G30" s="21">
        <v>782.7533265097236</v>
      </c>
      <c r="H30" s="17">
        <v>3059</v>
      </c>
      <c r="I30" s="22">
        <v>7</v>
      </c>
      <c r="J30" s="22">
        <v>1633</v>
      </c>
      <c r="K30" s="22">
        <v>12</v>
      </c>
      <c r="L30" s="17">
        <v>987</v>
      </c>
      <c r="M30" s="17">
        <v>816</v>
      </c>
      <c r="N30" s="17">
        <v>805</v>
      </c>
      <c r="O30" s="17">
        <v>379</v>
      </c>
      <c r="P30" s="17">
        <v>535</v>
      </c>
      <c r="Q30" s="17">
        <v>203</v>
      </c>
      <c r="R30" s="13">
        <f t="shared" si="0"/>
        <v>67990</v>
      </c>
      <c r="S30" s="16">
        <f t="shared" si="1"/>
        <v>1746.7715840564788</v>
      </c>
      <c r="T30" s="13">
        <f t="shared" si="2"/>
        <v>118763</v>
      </c>
    </row>
    <row r="31" spans="1:20" s="4" customFormat="1" ht="13.5" customHeight="1">
      <c r="A31" s="11">
        <v>27</v>
      </c>
      <c r="B31" s="12" t="s">
        <v>13</v>
      </c>
      <c r="C31" s="19">
        <v>94209</v>
      </c>
      <c r="D31" s="20">
        <v>1968.6530840799448</v>
      </c>
      <c r="E31" s="19">
        <v>182817</v>
      </c>
      <c r="F31" s="17">
        <v>4496</v>
      </c>
      <c r="G31" s="21">
        <v>782.6957295373666</v>
      </c>
      <c r="H31" s="17">
        <v>3519</v>
      </c>
      <c r="I31" s="22">
        <v>1022</v>
      </c>
      <c r="J31" s="22">
        <v>1349</v>
      </c>
      <c r="K31" s="22">
        <v>1379</v>
      </c>
      <c r="L31" s="17">
        <v>590</v>
      </c>
      <c r="M31" s="17">
        <v>652</v>
      </c>
      <c r="N31" s="17">
        <v>385</v>
      </c>
      <c r="O31" s="17">
        <v>45</v>
      </c>
      <c r="P31" s="17">
        <v>676</v>
      </c>
      <c r="Q31" s="17">
        <v>30</v>
      </c>
      <c r="R31" s="13">
        <f t="shared" si="0"/>
        <v>100362</v>
      </c>
      <c r="S31" s="16">
        <f t="shared" si="1"/>
        <v>1874.5142583846475</v>
      </c>
      <c r="T31" s="13">
        <f t="shared" si="2"/>
        <v>188130</v>
      </c>
    </row>
    <row r="32" spans="1:20" s="7" customFormat="1" ht="13.5" customHeight="1">
      <c r="A32" s="34" t="s">
        <v>39</v>
      </c>
      <c r="B32" s="34"/>
      <c r="C32" s="27">
        <v>2484987</v>
      </c>
      <c r="D32" s="28">
        <v>2088.816722584684</v>
      </c>
      <c r="E32" s="27">
        <v>5125104</v>
      </c>
      <c r="F32" s="29">
        <v>142170</v>
      </c>
      <c r="G32" s="30">
        <v>756.6364211859043</v>
      </c>
      <c r="H32" s="29">
        <v>107571</v>
      </c>
      <c r="I32" s="24">
        <f>SUM(I5:I31)</f>
        <v>20975</v>
      </c>
      <c r="J32" s="25">
        <v>1633</v>
      </c>
      <c r="K32" s="24">
        <f>SUM(K5:K31)</f>
        <v>34263</v>
      </c>
      <c r="L32" s="24">
        <f>SUM(L5:L31)</f>
        <v>28420</v>
      </c>
      <c r="M32" s="26">
        <v>3067</v>
      </c>
      <c r="N32" s="24">
        <f>SUM(N5:N31)</f>
        <v>87175</v>
      </c>
      <c r="O32" s="24">
        <f>SUM(O5:O31)</f>
        <v>6602</v>
      </c>
      <c r="P32" s="26">
        <v>674</v>
      </c>
      <c r="Q32" s="24">
        <f>SUM(Q5:Q31)</f>
        <v>4447</v>
      </c>
      <c r="R32" s="31">
        <f t="shared" si="0"/>
        <v>2683154</v>
      </c>
      <c r="S32" s="32">
        <f t="shared" si="1"/>
        <v>1997.1123535958054</v>
      </c>
      <c r="T32" s="31">
        <f>E32+H32+K32+N32+Q32</f>
        <v>5358560</v>
      </c>
    </row>
    <row r="33" spans="1:20" s="5" customFormat="1" ht="1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s="5" customFormat="1" ht="1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s="5" customFormat="1" ht="1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s="5" customFormat="1" ht="1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s="5" customFormat="1" ht="1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s="5" customFormat="1" ht="1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s="5" customFormat="1" ht="1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s="5" customFormat="1" ht="1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s="5" customFormat="1" ht="1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s="5" customFormat="1" ht="1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5" customFormat="1" ht="1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s="5" customFormat="1" ht="1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s="5" customFormat="1" ht="1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s="5" customFormat="1" ht="1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s="5" customFormat="1" ht="1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s="5" customFormat="1" ht="1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s="5" customFormat="1" ht="1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s="5" customFormat="1" ht="1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s="1" customFormat="1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s="1" customFormat="1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s="1" customFormat="1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s="1" customFormat="1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s="1" customFormat="1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s="1" customFormat="1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</sheetData>
  <sheetProtection/>
  <mergeCells count="11">
    <mergeCell ref="A1:T1"/>
    <mergeCell ref="A2:T2"/>
    <mergeCell ref="R3:T3"/>
    <mergeCell ref="F3:H3"/>
    <mergeCell ref="I3:K3"/>
    <mergeCell ref="L3:N3"/>
    <mergeCell ref="O3:Q3"/>
    <mergeCell ref="A32:B32"/>
    <mergeCell ref="C3:E3"/>
    <mergeCell ref="B3:B4"/>
    <mergeCell ref="A3:A4"/>
  </mergeCells>
  <printOptions horizontalCentered="1"/>
  <pageMargins left="0.2" right="0.2" top="0.7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R.Sarmah</dc:creator>
  <cp:keywords/>
  <dc:description/>
  <cp:lastModifiedBy>HCL</cp:lastModifiedBy>
  <cp:lastPrinted>2017-01-10T09:59:52Z</cp:lastPrinted>
  <dcterms:created xsi:type="dcterms:W3CDTF">2014-10-21T08:45:02Z</dcterms:created>
  <dcterms:modified xsi:type="dcterms:W3CDTF">2017-07-01T07:48:38Z</dcterms:modified>
  <cp:category/>
  <cp:version/>
  <cp:contentType/>
  <cp:contentStatus/>
</cp:coreProperties>
</file>